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activeTab="0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 Comm" sheetId="6" r:id="rId6"/>
    <sheet name="Co Clerk - Co Coroner" sheetId="7" r:id="rId7"/>
    <sheet name="Dist Jdg" sheetId="8" r:id="rId8"/>
    <sheet name="Dist Jdg (2)" sheetId="9" r:id="rId9"/>
    <sheet name="Precinct" sheetId="10" r:id="rId10"/>
    <sheet name="Special Questions" sheetId="11" r:id="rId11"/>
  </sheets>
  <definedNames>
    <definedName name="_xlnm.Print_Titles" localSheetId="3">'AG &amp; Sup Int'!$A:$A</definedName>
    <definedName name="_xlnm.Print_Titles" localSheetId="7">'Dist Jdg'!$A:$A,'Dist Jdg'!$1:$2</definedName>
    <definedName name="_xlnm.Print_Titles" localSheetId="8">'Dist Jdg (2)'!$A:$A,'Dist Jdg (2)'!$1:$2</definedName>
    <definedName name="_xlnm.Print_Titles" localSheetId="1">'Gov &amp; Lt Gov'!$A:$A</definedName>
    <definedName name="_xlnm.Print_Titles" localSheetId="5">'Leg &amp; Co Comm'!$1:$6</definedName>
    <definedName name="_xlnm.Print_Titles" localSheetId="9">'Precinct'!$1:$3</definedName>
    <definedName name="_xlnm.Print_Titles" localSheetId="2">'Sec St - St Treas'!$A:$A</definedName>
    <definedName name="_xlnm.Print_Titles" localSheetId="10">'Special Questions'!$A:$A</definedName>
    <definedName name="_xlnm.Print_Titles" localSheetId="4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<sst xmlns="http://schemas.openxmlformats.org/spreadsheetml/2006/main" count="495" uniqueCount="190">
  <si>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</si>
  <si>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</si>
  <si>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</si>
  <si>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</si>
  <si>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</si>
  <si>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</si>
  <si>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</si>
  <si>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</si>
  <si>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</si>
  <si>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</si>
  <si>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</si>
  <si>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</si>
  <si>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</si>
  <si>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</si>
  <si>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</si>
  <si>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</si>
  <si>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</si>
  <si>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</si>
  <si>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</si>
  <si>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</si>
  <si>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</si>
  <si>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</si>
  <si>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</si>
  <si>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</si>
  <si>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</si>
  <si>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</si>
  <si>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</si>
  <si>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</si>
  <si>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</si>
  <si>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</si>
  <si>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</si>
  <si>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</si>
  <si>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</si>
  <si>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</si>
  <si>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</si>
  <si>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</si>
  <si>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</si>
  <si>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</si>
  <si>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</si>
  <si>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</si>
  <si>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</si>
  <si>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</si>
  <si>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</si>
  <si>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</si>
  <si>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</si>
  <si>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</si>
  <si>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</si>
  <si>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</si>
  <si>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</si>
  <si>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</si>
  <si>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</si>
  <si>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</si>
  <si>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</si>
  <si>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</si>
  <si>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</si>
  <si>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</si>
  <si>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</si>
  <si>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</si>
  <si>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</si>
  <si>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</si>
  <si>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</si>
  <si>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</si>
  <si>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</si>
  <si>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</si>
  <si>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</si>
  <si>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</si>
  <si>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</si>
  <si>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</si>
  <si>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</si>
  <si>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</si>
  <si>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</si>
  <si>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</si>
  <si>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</si>
  <si>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</si>
  <si>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</si>
  <si>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</si>
  <si>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</si>
  <si>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</si>
  <si>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</si>
  <si>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</si>
  <si>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</si>
  <si>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</si>
  <si>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</si>
  <si>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</si>
  <si>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Levy Election</t>
  </si>
  <si>
    <t>In Favor Of</t>
  </si>
  <si>
    <t>Against</t>
  </si>
  <si>
    <t>Holli Woodings</t>
  </si>
  <si>
    <t>1 Atlanta</t>
  </si>
  <si>
    <t>2 Camas</t>
  </si>
  <si>
    <t>3 Chattin Flats</t>
  </si>
  <si>
    <t>4 Glenns Ferry</t>
  </si>
  <si>
    <t>5 Hammett</t>
  </si>
  <si>
    <t>6 King Hill</t>
  </si>
  <si>
    <t>7 Mayfield</t>
  </si>
  <si>
    <t>8 Mountain Home 1</t>
  </si>
  <si>
    <t>9 Mountain Home 2</t>
  </si>
  <si>
    <t>10 Mountain Home 3</t>
  </si>
  <si>
    <t>11 Mountain Home 4</t>
  </si>
  <si>
    <t>12 Mountain Home 5</t>
  </si>
  <si>
    <t>13 Mountain Home 6</t>
  </si>
  <si>
    <t>14 Mountain Home 7</t>
  </si>
  <si>
    <t>15 Mountain Home 8</t>
  </si>
  <si>
    <t>16 Mountain Home 9</t>
  </si>
  <si>
    <t xml:space="preserve">17 Pine </t>
  </si>
  <si>
    <t>18 Prairie</t>
  </si>
  <si>
    <t>DISTRICT 2</t>
  </si>
  <si>
    <t>Richard Stallings</t>
  </si>
  <si>
    <t>Mike Simpson</t>
  </si>
  <si>
    <t>Bryan D. Smith</t>
  </si>
  <si>
    <t>LEGISLATIVE DIST 23</t>
  </si>
  <si>
    <t>Bert Brackett</t>
  </si>
  <si>
    <t>Mary Ann Richards</t>
  </si>
  <si>
    <t>"Spike" R. L. Ericson</t>
  </si>
  <si>
    <t>Steven Millington</t>
  </si>
  <si>
    <t>Pete Nielsen</t>
  </si>
  <si>
    <t>Franklin "Bud" Corbus</t>
  </si>
  <si>
    <t>Courtney C. Ireland</t>
  </si>
  <si>
    <t>Robin E Ellis</t>
  </si>
  <si>
    <t>Doug King</t>
  </si>
  <si>
    <t>Wes Wootan</t>
  </si>
  <si>
    <t>Judge Bail</t>
  </si>
  <si>
    <t>Deborah Bail</t>
  </si>
  <si>
    <t>Judge Copsey</t>
  </si>
  <si>
    <t>Cheri C. Copsey</t>
  </si>
  <si>
    <t>Judge Greenwood</t>
  </si>
  <si>
    <t>Richard D. Greenwood</t>
  </si>
  <si>
    <t>Judge Hansen</t>
  </si>
  <si>
    <t>Timothy L. Hansen</t>
  </si>
  <si>
    <t>Judge Moody</t>
  </si>
  <si>
    <t>Melissa Moody</t>
  </si>
  <si>
    <t>Judge Neville</t>
  </si>
  <si>
    <t>Thomas F. Neville</t>
  </si>
  <si>
    <t>Judge Norton</t>
  </si>
  <si>
    <t>Lynn Norton</t>
  </si>
  <si>
    <t>Judge Owen</t>
  </si>
  <si>
    <t>Patrick H. Owen</t>
  </si>
  <si>
    <t>Judge Wetherell</t>
  </si>
  <si>
    <t>Rebecca W. Arnold</t>
  </si>
  <si>
    <t>Samuel A. Hoagland</t>
  </si>
  <si>
    <t>Jeanne M. Howe</t>
  </si>
  <si>
    <t>Jonathan Medema</t>
  </si>
  <si>
    <t>DISTRICT #4</t>
  </si>
  <si>
    <t>Judith K Lords</t>
  </si>
  <si>
    <t>Ronald L Sherer</t>
  </si>
  <si>
    <t>E. Bunni Farnham</t>
  </si>
  <si>
    <t>Donna Bennett</t>
  </si>
  <si>
    <t>Democrat</t>
  </si>
  <si>
    <t>Nancy Orr</t>
  </si>
  <si>
    <t>Dewey Alan Crane</t>
  </si>
  <si>
    <t>Monty R. White</t>
  </si>
  <si>
    <t>Megan C. Blanksma</t>
  </si>
  <si>
    <t>Christy Zito</t>
  </si>
  <si>
    <t>"Spike" R.L. Ericson</t>
  </si>
  <si>
    <t>Ray Liercke</t>
  </si>
  <si>
    <t>Joyce Allgood</t>
  </si>
  <si>
    <t>Mark A. Bryant</t>
  </si>
  <si>
    <t>E Gaylene Gries</t>
  </si>
  <si>
    <t>Fred Perez</t>
  </si>
  <si>
    <t>Jace Prow</t>
  </si>
  <si>
    <t>Geoff Schroeder</t>
  </si>
  <si>
    <t>Sumner L. Price</t>
  </si>
  <si>
    <t>Jim Martin</t>
  </si>
  <si>
    <t>Rich Sykes</t>
  </si>
  <si>
    <t>Aaron F. Thomas</t>
  </si>
  <si>
    <t>Larry Jewett</t>
  </si>
  <si>
    <t>Arlie Shaw</t>
  </si>
  <si>
    <t>Tim Corder Sr.</t>
  </si>
  <si>
    <t>Barry J. Peterson</t>
  </si>
  <si>
    <t>Christopher A. Pentico</t>
  </si>
  <si>
    <t>17 Pine</t>
  </si>
  <si>
    <t>Gary E. Freeman</t>
  </si>
  <si>
    <t>Mary June Cook</t>
  </si>
  <si>
    <t>Barbara Steele</t>
  </si>
  <si>
    <t>Amber Sloan</t>
  </si>
  <si>
    <t>Ron Fisher</t>
  </si>
  <si>
    <t>Jerry L. Rost</t>
  </si>
  <si>
    <t xml:space="preserve">Bruneau-Grand View </t>
  </si>
  <si>
    <t>Joint School Dist.</t>
  </si>
  <si>
    <t xml:space="preserve">3 Chattin Flatts </t>
  </si>
  <si>
    <t>School District #192</t>
  </si>
  <si>
    <t>#365 Levy Election</t>
  </si>
  <si>
    <t>Glenns Ferry Joint</t>
  </si>
  <si>
    <t>Rich Wills</t>
  </si>
  <si>
    <t>Les Bock</t>
  </si>
  <si>
    <t>John D. Walker</t>
  </si>
  <si>
    <t>Jolene Hobdey</t>
  </si>
  <si>
    <t>John J. Barrutia</t>
  </si>
  <si>
    <t>Republican-W/I</t>
  </si>
  <si>
    <t>Lawrence J. Heinen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</si>
</sst>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7" fillId="0" borderId="49" xfId="0" applyFont="1" applyFill="1" applyBorder="1" applyAlignment="1" applyProtection="1">
      <alignment horizontal="left"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 horizontal="center" vertical="center" textRotation="90"/>
      <protection/>
    </xf>
    <xf numFmtId="3" fontId="8" fillId="0" borderId="50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left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left"/>
      <protection/>
    </xf>
    <xf numFmtId="0" fontId="6" fillId="0" borderId="49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left"/>
      <protection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3" fontId="6" fillId="0" borderId="16" xfId="0" applyNumberFormat="1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55" xfId="0" applyNumberFormat="1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3" fontId="6" fillId="0" borderId="59" xfId="0" applyNumberFormat="1" applyFont="1" applyFill="1" applyBorder="1" applyAlignment="1" applyProtection="1">
      <alignment horizontal="center"/>
      <protection locked="0"/>
    </xf>
    <xf numFmtId="3" fontId="6" fillId="0" borderId="44" xfId="0" applyNumberFormat="1" applyFont="1" applyFill="1" applyBorder="1" applyAlignment="1" applyProtection="1">
      <alignment horizontal="center"/>
      <protection locked="0"/>
    </xf>
    <xf numFmtId="3" fontId="6" fillId="0" borderId="58" xfId="0" applyNumberFormat="1" applyFont="1" applyFill="1" applyBorder="1" applyAlignment="1" applyProtection="1">
      <alignment horizontal="center"/>
      <protection locked="0"/>
    </xf>
    <xf numFmtId="3" fontId="6" fillId="0" borderId="48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6" sqref="F26"/>
    </sheetView>
  </sheetViews>
  <sheetFormatPr defaultColWidth="9.140625" defaultRowHeight="12.75"/>
  <cols>
    <col min="1" max="1" width="15.7109375" style="24" bestFit="1" customWidth="1"/>
    <col min="2" max="5" width="8.57421875" style="24" customWidth="1"/>
    <col min="6" max="8" width="8.57421875" style="46" customWidth="1"/>
    <col min="9" max="16384" width="9.140625" style="16" customWidth="1"/>
  </cols>
  <sheetData>
    <row r="1" spans="1:8" ht="13.5">
      <c r="A1" s="33"/>
      <c r="B1" s="59"/>
      <c r="C1" s="60"/>
      <c r="D1" s="60"/>
      <c r="E1" s="62"/>
      <c r="F1" s="144" t="s">
        <v>55</v>
      </c>
      <c r="G1" s="144"/>
      <c r="H1" s="144"/>
    </row>
    <row r="2" spans="1:8" s="35" customFormat="1" ht="13.5">
      <c r="A2" s="34"/>
      <c r="B2" s="141" t="s">
        <v>55</v>
      </c>
      <c r="C2" s="142"/>
      <c r="D2" s="142"/>
      <c r="E2" s="143"/>
      <c r="F2" s="141" t="s">
        <v>57</v>
      </c>
      <c r="G2" s="142"/>
      <c r="H2" s="143"/>
    </row>
    <row r="3" spans="1:8" s="35" customFormat="1" ht="13.5">
      <c r="A3" s="36"/>
      <c r="B3" s="138" t="s">
        <v>56</v>
      </c>
      <c r="C3" s="139"/>
      <c r="D3" s="139"/>
      <c r="E3" s="140"/>
      <c r="F3" s="138" t="s">
        <v>106</v>
      </c>
      <c r="G3" s="139"/>
      <c r="H3" s="140"/>
    </row>
    <row r="4" spans="1:8" ht="13.5" customHeight="1">
      <c r="A4" s="37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</row>
    <row r="5" spans="1:8" s="17" customFormat="1" ht="87.75" customHeight="1" thickBot="1">
      <c r="A5" s="38" t="s">
        <v>16</v>
      </c>
      <c r="B5" s="7" t="s">
        <v>43</v>
      </c>
      <c r="C5" s="7" t="s">
        <v>58</v>
      </c>
      <c r="D5" s="7" t="s">
        <v>59</v>
      </c>
      <c r="E5" s="7" t="s">
        <v>60</v>
      </c>
      <c r="F5" s="7" t="s">
        <v>107</v>
      </c>
      <c r="G5" s="7" t="s">
        <v>108</v>
      </c>
      <c r="H5" s="7" t="s">
        <v>109</v>
      </c>
    </row>
    <row r="6" spans="1:8" s="21" customFormat="1" ht="14.25" thickBot="1">
      <c r="A6" s="18"/>
      <c r="B6" s="58"/>
      <c r="C6" s="58"/>
      <c r="D6" s="58"/>
      <c r="E6" s="58"/>
      <c r="F6" s="19"/>
      <c r="G6" s="19"/>
      <c r="H6" s="20"/>
    </row>
    <row r="7" spans="1:8" s="21" customFormat="1" ht="13.5">
      <c r="A7" s="1" t="s">
        <v>88</v>
      </c>
      <c r="B7" s="118">
        <v>0</v>
      </c>
      <c r="C7" s="119">
        <v>1</v>
      </c>
      <c r="D7" s="118">
        <v>4</v>
      </c>
      <c r="E7" s="119">
        <v>8</v>
      </c>
      <c r="F7" s="39">
        <v>3</v>
      </c>
      <c r="G7" s="63">
        <v>6</v>
      </c>
      <c r="H7" s="27">
        <v>6</v>
      </c>
    </row>
    <row r="8" spans="1:8" s="21" customFormat="1" ht="13.5">
      <c r="A8" s="1" t="s">
        <v>89</v>
      </c>
      <c r="B8" s="120">
        <v>1</v>
      </c>
      <c r="C8" s="121">
        <v>2</v>
      </c>
      <c r="D8" s="120">
        <v>0</v>
      </c>
      <c r="E8" s="121">
        <v>5</v>
      </c>
      <c r="F8" s="41">
        <v>2</v>
      </c>
      <c r="G8" s="64">
        <v>0</v>
      </c>
      <c r="H8" s="31">
        <v>5</v>
      </c>
    </row>
    <row r="9" spans="1:8" s="21" customFormat="1" ht="13.5">
      <c r="A9" s="1" t="s">
        <v>90</v>
      </c>
      <c r="B9" s="120">
        <v>2</v>
      </c>
      <c r="C9" s="121">
        <v>2</v>
      </c>
      <c r="D9" s="120">
        <v>4</v>
      </c>
      <c r="E9" s="121">
        <v>24</v>
      </c>
      <c r="F9" s="41">
        <v>5</v>
      </c>
      <c r="G9" s="64">
        <v>22</v>
      </c>
      <c r="H9" s="31">
        <v>6</v>
      </c>
    </row>
    <row r="10" spans="1:8" s="21" customFormat="1" ht="13.5">
      <c r="A10" s="1" t="s">
        <v>91</v>
      </c>
      <c r="B10" s="120">
        <v>14</v>
      </c>
      <c r="C10" s="121">
        <v>30</v>
      </c>
      <c r="D10" s="120">
        <v>53</v>
      </c>
      <c r="E10" s="121">
        <v>195</v>
      </c>
      <c r="F10" s="41">
        <v>44</v>
      </c>
      <c r="G10" s="64">
        <v>161</v>
      </c>
      <c r="H10" s="31">
        <v>92</v>
      </c>
    </row>
    <row r="11" spans="1:8" s="21" customFormat="1" ht="13.5">
      <c r="A11" s="1" t="s">
        <v>92</v>
      </c>
      <c r="B11" s="120">
        <v>0</v>
      </c>
      <c r="C11" s="121">
        <v>9</v>
      </c>
      <c r="D11" s="120">
        <v>20</v>
      </c>
      <c r="E11" s="121">
        <v>62</v>
      </c>
      <c r="F11" s="41">
        <v>8</v>
      </c>
      <c r="G11" s="64">
        <v>54</v>
      </c>
      <c r="H11" s="31">
        <v>29</v>
      </c>
    </row>
    <row r="12" spans="1:8" s="21" customFormat="1" ht="13.5">
      <c r="A12" s="1" t="s">
        <v>93</v>
      </c>
      <c r="B12" s="120">
        <v>0</v>
      </c>
      <c r="C12" s="121">
        <v>5</v>
      </c>
      <c r="D12" s="120">
        <v>16</v>
      </c>
      <c r="E12" s="121">
        <v>67</v>
      </c>
      <c r="F12" s="41">
        <v>7</v>
      </c>
      <c r="G12" s="64">
        <v>60</v>
      </c>
      <c r="H12" s="31">
        <v>26</v>
      </c>
    </row>
    <row r="13" spans="1:8" s="21" customFormat="1" ht="13.5">
      <c r="A13" s="1" t="s">
        <v>94</v>
      </c>
      <c r="B13" s="120">
        <v>0</v>
      </c>
      <c r="C13" s="121">
        <v>3</v>
      </c>
      <c r="D13" s="120">
        <v>2</v>
      </c>
      <c r="E13" s="121">
        <v>33</v>
      </c>
      <c r="F13" s="41">
        <v>3</v>
      </c>
      <c r="G13" s="64">
        <v>23</v>
      </c>
      <c r="H13" s="31">
        <v>13</v>
      </c>
    </row>
    <row r="14" spans="1:8" s="21" customFormat="1" ht="13.5">
      <c r="A14" s="1" t="s">
        <v>95</v>
      </c>
      <c r="B14" s="120">
        <v>2</v>
      </c>
      <c r="C14" s="121">
        <v>4</v>
      </c>
      <c r="D14" s="120">
        <v>17</v>
      </c>
      <c r="E14" s="121">
        <v>57</v>
      </c>
      <c r="F14" s="41">
        <v>6</v>
      </c>
      <c r="G14" s="64">
        <v>47</v>
      </c>
      <c r="H14" s="31">
        <v>30</v>
      </c>
    </row>
    <row r="15" spans="1:8" s="21" customFormat="1" ht="13.5">
      <c r="A15" s="1" t="s">
        <v>96</v>
      </c>
      <c r="B15" s="120">
        <v>6</v>
      </c>
      <c r="C15" s="121">
        <v>22</v>
      </c>
      <c r="D15" s="120">
        <v>45</v>
      </c>
      <c r="E15" s="121">
        <v>121</v>
      </c>
      <c r="F15" s="41">
        <v>28</v>
      </c>
      <c r="G15" s="64">
        <v>105</v>
      </c>
      <c r="H15" s="31">
        <v>63</v>
      </c>
    </row>
    <row r="16" spans="1:8" s="21" customFormat="1" ht="13.5">
      <c r="A16" s="1" t="s">
        <v>97</v>
      </c>
      <c r="B16" s="120">
        <v>7</v>
      </c>
      <c r="C16" s="121">
        <v>16</v>
      </c>
      <c r="D16" s="120">
        <v>45</v>
      </c>
      <c r="E16" s="121">
        <v>138</v>
      </c>
      <c r="F16" s="41">
        <v>20</v>
      </c>
      <c r="G16" s="64">
        <v>123</v>
      </c>
      <c r="H16" s="31">
        <v>63</v>
      </c>
    </row>
    <row r="17" spans="1:8" s="21" customFormat="1" ht="13.5">
      <c r="A17" s="1" t="s">
        <v>98</v>
      </c>
      <c r="B17" s="120">
        <v>4</v>
      </c>
      <c r="C17" s="121">
        <v>10</v>
      </c>
      <c r="D17" s="120">
        <v>47</v>
      </c>
      <c r="E17" s="121">
        <v>119</v>
      </c>
      <c r="F17" s="41">
        <v>14</v>
      </c>
      <c r="G17" s="64">
        <v>112</v>
      </c>
      <c r="H17" s="31">
        <v>59</v>
      </c>
    </row>
    <row r="18" spans="1:8" s="21" customFormat="1" ht="13.5">
      <c r="A18" s="1" t="s">
        <v>99</v>
      </c>
      <c r="B18" s="120">
        <v>4</v>
      </c>
      <c r="C18" s="121">
        <v>19</v>
      </c>
      <c r="D18" s="120">
        <v>37</v>
      </c>
      <c r="E18" s="121">
        <v>136</v>
      </c>
      <c r="F18" s="41">
        <v>25</v>
      </c>
      <c r="G18" s="64">
        <v>124</v>
      </c>
      <c r="H18" s="31">
        <v>52</v>
      </c>
    </row>
    <row r="19" spans="1:8" s="21" customFormat="1" ht="13.5">
      <c r="A19" s="1" t="s">
        <v>100</v>
      </c>
      <c r="B19" s="120">
        <v>10</v>
      </c>
      <c r="C19" s="121">
        <v>9</v>
      </c>
      <c r="D19" s="120">
        <v>42</v>
      </c>
      <c r="E19" s="121">
        <v>128</v>
      </c>
      <c r="F19" s="41">
        <v>18</v>
      </c>
      <c r="G19" s="64">
        <v>116</v>
      </c>
      <c r="H19" s="31">
        <v>59</v>
      </c>
    </row>
    <row r="20" spans="1:8" s="21" customFormat="1" ht="13.5">
      <c r="A20" s="1" t="s">
        <v>101</v>
      </c>
      <c r="B20" s="120">
        <v>8</v>
      </c>
      <c r="C20" s="121">
        <v>12</v>
      </c>
      <c r="D20" s="120">
        <v>39</v>
      </c>
      <c r="E20" s="121">
        <v>168</v>
      </c>
      <c r="F20" s="41">
        <v>22</v>
      </c>
      <c r="G20" s="64">
        <v>170</v>
      </c>
      <c r="H20" s="31">
        <v>40</v>
      </c>
    </row>
    <row r="21" spans="1:8" s="21" customFormat="1" ht="13.5">
      <c r="A21" s="1" t="s">
        <v>102</v>
      </c>
      <c r="B21" s="120">
        <v>18</v>
      </c>
      <c r="C21" s="121">
        <v>16</v>
      </c>
      <c r="D21" s="120">
        <v>80</v>
      </c>
      <c r="E21" s="121">
        <v>202</v>
      </c>
      <c r="F21" s="41">
        <v>30</v>
      </c>
      <c r="G21" s="64">
        <v>168</v>
      </c>
      <c r="H21" s="31">
        <v>115</v>
      </c>
    </row>
    <row r="22" spans="1:8" s="43" customFormat="1" ht="13.5">
      <c r="A22" s="1" t="s">
        <v>103</v>
      </c>
      <c r="B22" s="120">
        <v>5</v>
      </c>
      <c r="C22" s="121">
        <v>16</v>
      </c>
      <c r="D22" s="120">
        <v>43</v>
      </c>
      <c r="E22" s="121">
        <v>143</v>
      </c>
      <c r="F22" s="41">
        <v>19</v>
      </c>
      <c r="G22" s="64">
        <v>130</v>
      </c>
      <c r="H22" s="31">
        <v>63</v>
      </c>
    </row>
    <row r="23" spans="1:8" s="43" customFormat="1" ht="13.5">
      <c r="A23" s="1" t="s">
        <v>104</v>
      </c>
      <c r="B23" s="120">
        <v>2</v>
      </c>
      <c r="C23" s="121">
        <v>1</v>
      </c>
      <c r="D23" s="120">
        <v>6</v>
      </c>
      <c r="E23" s="121">
        <v>36</v>
      </c>
      <c r="F23" s="41">
        <v>2</v>
      </c>
      <c r="G23" s="64">
        <v>31</v>
      </c>
      <c r="H23" s="31">
        <v>11</v>
      </c>
    </row>
    <row r="24" spans="1:8" s="43" customFormat="1" ht="13.5">
      <c r="A24" s="1" t="s">
        <v>105</v>
      </c>
      <c r="B24" s="120">
        <v>0</v>
      </c>
      <c r="C24" s="121">
        <v>0</v>
      </c>
      <c r="D24" s="120">
        <v>3</v>
      </c>
      <c r="E24" s="121">
        <v>29</v>
      </c>
      <c r="F24" s="41">
        <v>0</v>
      </c>
      <c r="G24" s="64">
        <v>24</v>
      </c>
      <c r="H24" s="31">
        <v>8</v>
      </c>
    </row>
    <row r="25" spans="1:8" ht="13.5">
      <c r="A25" s="9" t="s">
        <v>0</v>
      </c>
      <c r="B25" s="25">
        <f aca="true" t="shared" si="0" ref="B25:H25">SUM(B7:B24)</f>
        <v>83</v>
      </c>
      <c r="C25" s="25">
        <f t="shared" si="0"/>
        <v>177</v>
      </c>
      <c r="D25" s="25">
        <f t="shared" si="0"/>
        <v>503</v>
      </c>
      <c r="E25" s="25">
        <f t="shared" si="0"/>
        <v>1671</v>
      </c>
      <c r="F25" s="25">
        <f t="shared" si="0"/>
        <v>256</v>
      </c>
      <c r="G25" s="75">
        <f t="shared" si="0"/>
        <v>1476</v>
      </c>
      <c r="H25" s="25">
        <f t="shared" si="0"/>
        <v>740</v>
      </c>
    </row>
    <row r="26" spans="1:8" ht="13.5">
      <c r="A26" s="45"/>
      <c r="B26" s="72"/>
      <c r="C26" s="72"/>
      <c r="D26" s="72"/>
      <c r="E26" s="72"/>
      <c r="F26" s="72"/>
      <c r="G26" s="72"/>
      <c r="H26" s="72"/>
    </row>
  </sheetData>
  <sheetProtection selectLockedCells="1"/>
  <mergeCells count="5">
    <mergeCell ref="B3:E3"/>
    <mergeCell ref="B2:E2"/>
    <mergeCell ref="F1:H1"/>
    <mergeCell ref="F2:H2"/>
    <mergeCell ref="F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PRIMARY ELECTION    MAY 20,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54" sqref="D54"/>
    </sheetView>
  </sheetViews>
  <sheetFormatPr defaultColWidth="9.140625" defaultRowHeight="12.75"/>
  <cols>
    <col min="1" max="1" width="16.421875" style="0" bestFit="1" customWidth="1"/>
    <col min="2" max="2" width="11.421875" style="0" bestFit="1" customWidth="1"/>
    <col min="3" max="3" width="16.421875" style="0" bestFit="1" customWidth="1"/>
    <col min="4" max="4" width="14.7109375" style="0" bestFit="1" customWidth="1"/>
  </cols>
  <sheetData>
    <row r="1" spans="1:4" ht="13.5">
      <c r="A1" s="162" t="s">
        <v>38</v>
      </c>
      <c r="B1" s="163"/>
      <c r="C1" s="163"/>
      <c r="D1" s="164"/>
    </row>
    <row r="2" spans="1:4" ht="14.25" thickBot="1">
      <c r="A2" s="92" t="s">
        <v>39</v>
      </c>
      <c r="B2" s="92" t="s">
        <v>40</v>
      </c>
      <c r="C2" s="95" t="s">
        <v>41</v>
      </c>
      <c r="D2" s="67" t="s">
        <v>42</v>
      </c>
    </row>
    <row r="3" spans="1:4" ht="14.25" thickBot="1">
      <c r="A3" s="18"/>
      <c r="B3" s="19"/>
      <c r="C3" s="19"/>
      <c r="D3" s="20"/>
    </row>
    <row r="4" spans="1:4" ht="13.5">
      <c r="A4" s="77" t="s">
        <v>88</v>
      </c>
      <c r="B4" s="53" t="s">
        <v>50</v>
      </c>
      <c r="C4" s="96" t="s">
        <v>143</v>
      </c>
      <c r="D4" s="102">
        <v>7</v>
      </c>
    </row>
    <row r="5" spans="1:4" ht="13.5">
      <c r="A5" s="77"/>
      <c r="B5" s="53" t="s">
        <v>50</v>
      </c>
      <c r="C5" s="99" t="s">
        <v>144</v>
      </c>
      <c r="D5" s="103">
        <v>6</v>
      </c>
    </row>
    <row r="6" spans="1:4" ht="13.5">
      <c r="A6" s="77"/>
      <c r="B6" s="53"/>
      <c r="C6" s="99"/>
      <c r="D6" s="103"/>
    </row>
    <row r="7" spans="1:4" ht="13.5">
      <c r="A7" s="77" t="s">
        <v>89</v>
      </c>
      <c r="B7" s="53" t="s">
        <v>50</v>
      </c>
      <c r="C7" s="99" t="s">
        <v>145</v>
      </c>
      <c r="D7" s="103">
        <v>5</v>
      </c>
    </row>
    <row r="8" spans="1:4" ht="13.5">
      <c r="A8" s="77"/>
      <c r="B8" s="53"/>
      <c r="C8" s="99"/>
      <c r="D8" s="103"/>
    </row>
    <row r="9" spans="1:4" ht="13.5">
      <c r="A9" s="77" t="s">
        <v>90</v>
      </c>
      <c r="B9" s="53" t="s">
        <v>50</v>
      </c>
      <c r="C9" s="99" t="s">
        <v>146</v>
      </c>
      <c r="D9" s="103">
        <v>23</v>
      </c>
    </row>
    <row r="10" spans="1:4" ht="13.5">
      <c r="A10" s="77"/>
      <c r="B10" s="53"/>
      <c r="C10" s="99"/>
      <c r="D10" s="103"/>
    </row>
    <row r="11" spans="1:4" ht="13.5">
      <c r="A11" s="77" t="s">
        <v>91</v>
      </c>
      <c r="B11" s="53" t="s">
        <v>147</v>
      </c>
      <c r="C11" s="99" t="s">
        <v>148</v>
      </c>
      <c r="D11" s="103">
        <v>43</v>
      </c>
    </row>
    <row r="12" spans="1:4" ht="13.5">
      <c r="A12" s="77"/>
      <c r="B12" s="53" t="s">
        <v>50</v>
      </c>
      <c r="C12" s="99" t="s">
        <v>149</v>
      </c>
      <c r="D12" s="103">
        <v>106</v>
      </c>
    </row>
    <row r="13" spans="1:4" ht="13.5">
      <c r="A13" s="77"/>
      <c r="B13" s="53" t="s">
        <v>50</v>
      </c>
      <c r="C13" s="99" t="s">
        <v>150</v>
      </c>
      <c r="D13" s="103">
        <v>139</v>
      </c>
    </row>
    <row r="14" spans="1:4" ht="13.5">
      <c r="A14" s="77"/>
      <c r="B14" s="53"/>
      <c r="C14" s="99"/>
      <c r="D14" s="103"/>
    </row>
    <row r="15" spans="1:4" ht="13.5">
      <c r="A15" s="77" t="s">
        <v>92</v>
      </c>
      <c r="B15" s="53" t="s">
        <v>50</v>
      </c>
      <c r="C15" s="99" t="s">
        <v>151</v>
      </c>
      <c r="D15" s="103">
        <v>36</v>
      </c>
    </row>
    <row r="16" spans="1:4" ht="13.5">
      <c r="A16" s="77"/>
      <c r="B16" s="53" t="s">
        <v>50</v>
      </c>
      <c r="C16" s="99" t="s">
        <v>152</v>
      </c>
      <c r="D16" s="103">
        <v>44</v>
      </c>
    </row>
    <row r="17" spans="1:4" ht="13.5">
      <c r="A17" s="77"/>
      <c r="B17" s="53"/>
      <c r="C17" s="99"/>
      <c r="D17" s="103"/>
    </row>
    <row r="18" spans="1:4" ht="13.5">
      <c r="A18" s="77" t="s">
        <v>93</v>
      </c>
      <c r="B18" s="53" t="s">
        <v>50</v>
      </c>
      <c r="C18" s="99" t="s">
        <v>185</v>
      </c>
      <c r="D18" s="103">
        <v>70</v>
      </c>
    </row>
    <row r="19" spans="1:4" ht="13.5">
      <c r="A19" s="77"/>
      <c r="B19" s="53"/>
      <c r="C19" s="99"/>
      <c r="D19" s="103"/>
    </row>
    <row r="20" spans="1:4" ht="13.5">
      <c r="A20" s="77" t="s">
        <v>94</v>
      </c>
      <c r="B20" s="53" t="s">
        <v>147</v>
      </c>
      <c r="C20" s="99" t="s">
        <v>153</v>
      </c>
      <c r="D20" s="103">
        <v>3</v>
      </c>
    </row>
    <row r="21" spans="1:4" ht="13.5">
      <c r="A21" s="77"/>
      <c r="B21" s="53" t="s">
        <v>50</v>
      </c>
      <c r="C21" s="99" t="s">
        <v>186</v>
      </c>
      <c r="D21" s="103">
        <v>30</v>
      </c>
    </row>
    <row r="22" spans="1:4" ht="13.5">
      <c r="A22" s="77"/>
      <c r="B22" s="53"/>
      <c r="C22" s="99"/>
      <c r="D22" s="103"/>
    </row>
    <row r="23" spans="1:4" ht="13.5">
      <c r="A23" s="77" t="s">
        <v>95</v>
      </c>
      <c r="B23" s="53" t="s">
        <v>50</v>
      </c>
      <c r="C23" s="99" t="s">
        <v>154</v>
      </c>
      <c r="D23" s="103">
        <v>69</v>
      </c>
    </row>
    <row r="24" spans="1:4" ht="13.5">
      <c r="A24" s="77"/>
      <c r="B24" s="53"/>
      <c r="C24" s="99"/>
      <c r="D24" s="103"/>
    </row>
    <row r="25" spans="1:4" ht="13.5">
      <c r="A25" s="77" t="s">
        <v>96</v>
      </c>
      <c r="B25" s="53" t="s">
        <v>147</v>
      </c>
      <c r="C25" s="99" t="s">
        <v>155</v>
      </c>
      <c r="D25" s="103">
        <v>26</v>
      </c>
    </row>
    <row r="26" spans="1:4" ht="13.5">
      <c r="A26" s="77"/>
      <c r="B26" s="53" t="s">
        <v>50</v>
      </c>
      <c r="C26" s="99" t="s">
        <v>187</v>
      </c>
      <c r="D26" s="103">
        <v>72</v>
      </c>
    </row>
    <row r="27" spans="1:4" ht="13.5">
      <c r="A27" s="77"/>
      <c r="B27" s="53" t="s">
        <v>50</v>
      </c>
      <c r="C27" s="99" t="s">
        <v>156</v>
      </c>
      <c r="D27" s="103">
        <v>82</v>
      </c>
    </row>
    <row r="28" spans="1:4" ht="13.5">
      <c r="A28" s="77"/>
      <c r="B28" s="53"/>
      <c r="C28" s="99"/>
      <c r="D28" s="103"/>
    </row>
    <row r="29" spans="1:4" ht="13.5">
      <c r="A29" s="77" t="s">
        <v>97</v>
      </c>
      <c r="B29" s="53" t="s">
        <v>147</v>
      </c>
      <c r="C29" s="99" t="s">
        <v>157</v>
      </c>
      <c r="D29" s="103">
        <v>22</v>
      </c>
    </row>
    <row r="30" spans="1:4" ht="13.5">
      <c r="A30" s="52"/>
      <c r="B30" s="53" t="s">
        <v>50</v>
      </c>
      <c r="C30" s="94" t="s">
        <v>158</v>
      </c>
      <c r="D30" s="104">
        <v>151</v>
      </c>
    </row>
    <row r="31" spans="1:4" ht="13.5">
      <c r="A31" s="76"/>
      <c r="B31" s="23"/>
      <c r="C31" s="94"/>
      <c r="D31" s="104"/>
    </row>
    <row r="32" spans="1:4" ht="13.5">
      <c r="A32" s="76" t="s">
        <v>98</v>
      </c>
      <c r="B32" s="23" t="s">
        <v>50</v>
      </c>
      <c r="C32" s="94" t="s">
        <v>159</v>
      </c>
      <c r="D32" s="104">
        <v>82</v>
      </c>
    </row>
    <row r="33" spans="1:4" ht="13.5">
      <c r="A33" s="22"/>
      <c r="B33" s="23" t="s">
        <v>50</v>
      </c>
      <c r="C33" s="94" t="s">
        <v>160</v>
      </c>
      <c r="D33" s="104">
        <v>87</v>
      </c>
    </row>
    <row r="34" spans="1:4" ht="13.5">
      <c r="A34" s="87"/>
      <c r="B34" s="88"/>
      <c r="C34" s="94"/>
      <c r="D34" s="104"/>
    </row>
    <row r="35" spans="1:4" ht="13.5">
      <c r="A35" s="87" t="s">
        <v>99</v>
      </c>
      <c r="B35" s="88" t="s">
        <v>50</v>
      </c>
      <c r="C35" s="94" t="s">
        <v>161</v>
      </c>
      <c r="D35" s="104">
        <v>129</v>
      </c>
    </row>
    <row r="36" spans="1:4" ht="13.5">
      <c r="A36" s="87"/>
      <c r="B36" s="88" t="s">
        <v>188</v>
      </c>
      <c r="C36" s="94" t="s">
        <v>162</v>
      </c>
      <c r="D36" s="104">
        <v>20</v>
      </c>
    </row>
    <row r="37" spans="1:4" ht="13.5">
      <c r="A37" s="87"/>
      <c r="B37" s="88"/>
      <c r="C37" s="94"/>
      <c r="D37" s="104"/>
    </row>
    <row r="38" spans="1:4" ht="13.5">
      <c r="A38" s="87" t="s">
        <v>100</v>
      </c>
      <c r="B38" s="88" t="s">
        <v>50</v>
      </c>
      <c r="C38" s="94" t="s">
        <v>189</v>
      </c>
      <c r="D38" s="104">
        <v>60</v>
      </c>
    </row>
    <row r="39" spans="1:4" ht="13.5">
      <c r="A39" s="87"/>
      <c r="B39" s="88" t="s">
        <v>50</v>
      </c>
      <c r="C39" s="94" t="s">
        <v>163</v>
      </c>
      <c r="D39" s="104">
        <v>110</v>
      </c>
    </row>
    <row r="40" spans="1:4" ht="13.5">
      <c r="A40" s="87"/>
      <c r="B40" s="88"/>
      <c r="C40" s="106"/>
      <c r="D40" s="107"/>
    </row>
    <row r="41" spans="1:4" ht="13.5">
      <c r="A41" s="87" t="s">
        <v>101</v>
      </c>
      <c r="B41" s="88" t="s">
        <v>147</v>
      </c>
      <c r="C41" s="106" t="s">
        <v>164</v>
      </c>
      <c r="D41" s="107">
        <v>21</v>
      </c>
    </row>
    <row r="42" spans="1:4" ht="13.5">
      <c r="A42" s="87"/>
      <c r="B42" s="88" t="s">
        <v>50</v>
      </c>
      <c r="C42" s="106" t="s">
        <v>165</v>
      </c>
      <c r="D42" s="107">
        <v>68</v>
      </c>
    </row>
    <row r="43" spans="1:4" ht="13.5">
      <c r="A43" s="87"/>
      <c r="B43" s="88" t="s">
        <v>50</v>
      </c>
      <c r="C43" s="106" t="s">
        <v>166</v>
      </c>
      <c r="D43" s="107">
        <v>128</v>
      </c>
    </row>
    <row r="44" spans="1:4" ht="13.5">
      <c r="A44" s="87"/>
      <c r="B44" s="88"/>
      <c r="C44" s="106"/>
      <c r="D44" s="107"/>
    </row>
    <row r="45" spans="1:4" ht="13.5">
      <c r="A45" s="87" t="s">
        <v>102</v>
      </c>
      <c r="B45" s="88" t="s">
        <v>50</v>
      </c>
      <c r="C45" s="106" t="s">
        <v>167</v>
      </c>
      <c r="D45" s="107">
        <v>130</v>
      </c>
    </row>
    <row r="46" spans="1:4" ht="13.5">
      <c r="A46" s="87"/>
      <c r="B46" s="88" t="s">
        <v>50</v>
      </c>
      <c r="C46" s="106" t="s">
        <v>168</v>
      </c>
      <c r="D46" s="107">
        <v>150</v>
      </c>
    </row>
    <row r="47" spans="1:4" ht="13.5">
      <c r="A47" s="87"/>
      <c r="B47" s="88"/>
      <c r="C47" s="106"/>
      <c r="D47" s="107"/>
    </row>
    <row r="48" spans="1:4" ht="13.5">
      <c r="A48" s="87" t="s">
        <v>103</v>
      </c>
      <c r="B48" s="88" t="s">
        <v>50</v>
      </c>
      <c r="C48" s="106" t="s">
        <v>116</v>
      </c>
      <c r="D48" s="107">
        <v>123</v>
      </c>
    </row>
    <row r="49" spans="1:4" ht="13.5">
      <c r="A49" s="87"/>
      <c r="B49" s="88" t="s">
        <v>50</v>
      </c>
      <c r="C49" s="106" t="s">
        <v>169</v>
      </c>
      <c r="D49" s="107">
        <v>60</v>
      </c>
    </row>
    <row r="50" spans="1:4" ht="13.5">
      <c r="A50" s="22"/>
      <c r="B50" s="23"/>
      <c r="C50" s="94"/>
      <c r="D50" s="104"/>
    </row>
    <row r="51" spans="1:4" ht="13.5">
      <c r="A51" s="87" t="s">
        <v>170</v>
      </c>
      <c r="B51" s="88" t="s">
        <v>50</v>
      </c>
      <c r="C51" s="106" t="s">
        <v>171</v>
      </c>
      <c r="D51" s="107">
        <v>35</v>
      </c>
    </row>
    <row r="52" spans="1:4" ht="13.5">
      <c r="A52" s="87"/>
      <c r="B52" s="88"/>
      <c r="C52" s="106"/>
      <c r="D52" s="107"/>
    </row>
    <row r="53" spans="1:4" ht="13.5">
      <c r="A53" s="108" t="s">
        <v>105</v>
      </c>
      <c r="B53" s="70" t="s">
        <v>50</v>
      </c>
      <c r="C53" s="97" t="s">
        <v>172</v>
      </c>
      <c r="D53" s="105">
        <v>19</v>
      </c>
    </row>
  </sheetData>
  <sheetProtection/>
  <mergeCells count="1">
    <mergeCell ref="A1:D1"/>
  </mergeCells>
  <printOptions horizontalCentered="1"/>
  <pageMargins left="1" right="0.7" top="1" bottom="0.5" header="0.5" footer="0.3"/>
  <pageSetup horizontalDpi="600" verticalDpi="600" orientation="portrait" r:id="rId1"/>
  <headerFooter>
    <oddHeader>&amp;C&amp;"Helv,Bold"ELMORE COUNTY RESULTS
PRIMARY ELECTION    MAY 20,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" width="15.7109375" style="24" bestFit="1" customWidth="1"/>
    <col min="2" max="8" width="8.57421875" style="16" customWidth="1"/>
    <col min="9" max="9" width="17.28125" style="16" bestFit="1" customWidth="1"/>
    <col min="10" max="11" width="9.7109375" style="16" customWidth="1"/>
    <col min="12" max="16384" width="9.140625" style="16" customWidth="1"/>
  </cols>
  <sheetData>
    <row r="1" spans="1:8" ht="13.5">
      <c r="A1" s="33"/>
      <c r="B1" s="148" t="s">
        <v>177</v>
      </c>
      <c r="C1" s="149"/>
      <c r="D1" s="148" t="s">
        <v>14</v>
      </c>
      <c r="E1" s="149"/>
      <c r="F1" s="149"/>
      <c r="G1" s="149"/>
      <c r="H1" s="150"/>
    </row>
    <row r="2" spans="1:8" s="35" customFormat="1" ht="13.5">
      <c r="A2" s="36"/>
      <c r="B2" s="141" t="s">
        <v>178</v>
      </c>
      <c r="C2" s="142"/>
      <c r="D2" s="141" t="s">
        <v>15</v>
      </c>
      <c r="E2" s="142"/>
      <c r="F2" s="142"/>
      <c r="G2" s="142"/>
      <c r="H2" s="143"/>
    </row>
    <row r="3" spans="1:8" ht="13.5" customHeight="1">
      <c r="A3" s="37"/>
      <c r="B3" s="138" t="s">
        <v>181</v>
      </c>
      <c r="C3" s="139"/>
      <c r="D3" s="13"/>
      <c r="E3" s="14"/>
      <c r="F3" s="14"/>
      <c r="G3" s="14"/>
      <c r="H3" s="15"/>
    </row>
    <row r="4" spans="1:8" s="17" customFormat="1" ht="87.75" customHeight="1" thickBot="1">
      <c r="A4" s="38" t="s">
        <v>16</v>
      </c>
      <c r="B4" s="6" t="s">
        <v>85</v>
      </c>
      <c r="C4" s="89" t="s">
        <v>86</v>
      </c>
      <c r="D4" s="7" t="s">
        <v>23</v>
      </c>
      <c r="E4" s="7" t="s">
        <v>24</v>
      </c>
      <c r="F4" s="7" t="s">
        <v>30</v>
      </c>
      <c r="G4" s="7" t="s">
        <v>31</v>
      </c>
      <c r="H4" s="4" t="s">
        <v>25</v>
      </c>
    </row>
    <row r="5" spans="1:8" s="21" customFormat="1" ht="14.25" thickBot="1">
      <c r="A5" s="18"/>
      <c r="B5" s="19"/>
      <c r="C5" s="19"/>
      <c r="D5" s="19"/>
      <c r="E5" s="19"/>
      <c r="F5" s="19"/>
      <c r="G5" s="19"/>
      <c r="H5" s="20"/>
    </row>
    <row r="6" spans="1:8" s="21" customFormat="1" ht="13.5">
      <c r="A6" s="1" t="s">
        <v>179</v>
      </c>
      <c r="B6" s="109">
        <v>34</v>
      </c>
      <c r="C6" s="83">
        <v>16</v>
      </c>
      <c r="D6" s="26">
        <v>76</v>
      </c>
      <c r="E6" s="27">
        <v>0</v>
      </c>
      <c r="F6" s="56">
        <v>76</v>
      </c>
      <c r="G6" s="27">
        <v>50</v>
      </c>
      <c r="H6" s="28">
        <f>IF(G6&lt;&gt;0,G6/F6,"")</f>
        <v>0.6578947368421053</v>
      </c>
    </row>
    <row r="7" spans="1:8" ht="13.5">
      <c r="A7" s="9" t="s">
        <v>0</v>
      </c>
      <c r="B7" s="25">
        <f aca="true" t="shared" si="0" ref="B7:G7">SUM(B6:B6)</f>
        <v>34</v>
      </c>
      <c r="C7" s="90">
        <f t="shared" si="0"/>
        <v>16</v>
      </c>
      <c r="D7" s="25">
        <f t="shared" si="0"/>
        <v>76</v>
      </c>
      <c r="E7" s="25">
        <f t="shared" si="0"/>
        <v>0</v>
      </c>
      <c r="F7" s="25">
        <f t="shared" si="0"/>
        <v>76</v>
      </c>
      <c r="G7" s="25">
        <f t="shared" si="0"/>
        <v>50</v>
      </c>
      <c r="H7" s="122">
        <f>IF(G7&lt;&gt;0,G7/F7,"")</f>
        <v>0.6578947368421053</v>
      </c>
    </row>
    <row r="8" ht="13.5">
      <c r="A8" s="45"/>
    </row>
    <row r="9" spans="1:7" ht="13.5">
      <c r="A9" s="45"/>
      <c r="D9" s="156" t="s">
        <v>53</v>
      </c>
      <c r="E9" s="156"/>
      <c r="F9" s="156"/>
      <c r="G9" s="123">
        <v>0</v>
      </c>
    </row>
    <row r="11" spans="1:8" ht="13.5">
      <c r="A11" s="33"/>
      <c r="B11" s="148" t="s">
        <v>182</v>
      </c>
      <c r="C11" s="150"/>
      <c r="D11" s="148" t="s">
        <v>14</v>
      </c>
      <c r="E11" s="149"/>
      <c r="F11" s="149"/>
      <c r="G11" s="149"/>
      <c r="H11" s="150"/>
    </row>
    <row r="12" spans="1:8" ht="13.5">
      <c r="A12" s="36"/>
      <c r="B12" s="141" t="s">
        <v>180</v>
      </c>
      <c r="C12" s="143"/>
      <c r="D12" s="141" t="s">
        <v>15</v>
      </c>
      <c r="E12" s="142"/>
      <c r="F12" s="142"/>
      <c r="G12" s="142"/>
      <c r="H12" s="143"/>
    </row>
    <row r="13" spans="1:8" ht="13.5">
      <c r="A13" s="37"/>
      <c r="B13" s="138" t="s">
        <v>84</v>
      </c>
      <c r="C13" s="140"/>
      <c r="D13" s="13"/>
      <c r="E13" s="14"/>
      <c r="F13" s="14"/>
      <c r="G13" s="14"/>
      <c r="H13" s="15"/>
    </row>
    <row r="14" spans="1:8" ht="87.75" customHeight="1" thickBot="1">
      <c r="A14" s="38" t="s">
        <v>16</v>
      </c>
      <c r="B14" s="6" t="s">
        <v>85</v>
      </c>
      <c r="C14" s="6" t="s">
        <v>86</v>
      </c>
      <c r="D14" s="7" t="s">
        <v>23</v>
      </c>
      <c r="E14" s="7" t="s">
        <v>24</v>
      </c>
      <c r="F14" s="7" t="s">
        <v>30</v>
      </c>
      <c r="G14" s="7" t="s">
        <v>31</v>
      </c>
      <c r="H14" s="4" t="s">
        <v>25</v>
      </c>
    </row>
    <row r="15" spans="1:8" ht="14.25" thickBot="1">
      <c r="A15" s="18"/>
      <c r="B15" s="19"/>
      <c r="C15" s="19"/>
      <c r="D15" s="19"/>
      <c r="E15" s="19"/>
      <c r="F15" s="19"/>
      <c r="G15" s="19"/>
      <c r="H15" s="20"/>
    </row>
    <row r="16" spans="1:8" ht="13.5">
      <c r="A16" s="1" t="s">
        <v>89</v>
      </c>
      <c r="B16" s="26">
        <v>0</v>
      </c>
      <c r="C16" s="65">
        <v>2</v>
      </c>
      <c r="D16" s="27">
        <v>2</v>
      </c>
      <c r="E16" s="27">
        <v>0</v>
      </c>
      <c r="F16" s="56">
        <v>2</v>
      </c>
      <c r="G16" s="27">
        <v>2</v>
      </c>
      <c r="H16" s="28">
        <f aca="true" t="shared" si="1" ref="H16:H21">IF(G16&lt;&gt;0,G16/F16,"")</f>
        <v>1</v>
      </c>
    </row>
    <row r="17" spans="1:8" ht="13.5">
      <c r="A17" s="1" t="s">
        <v>91</v>
      </c>
      <c r="B17" s="68">
        <v>167</v>
      </c>
      <c r="C17" s="101">
        <v>186</v>
      </c>
      <c r="D17" s="31">
        <v>734</v>
      </c>
      <c r="E17" s="31">
        <v>38</v>
      </c>
      <c r="F17" s="57">
        <f>IF(E17&lt;&gt;0,E17+D17,"")</f>
        <v>772</v>
      </c>
      <c r="G17" s="31">
        <v>356</v>
      </c>
      <c r="H17" s="28">
        <f t="shared" si="1"/>
        <v>0.46113989637305697</v>
      </c>
    </row>
    <row r="18" spans="1:8" ht="13.5">
      <c r="A18" s="1" t="s">
        <v>92</v>
      </c>
      <c r="B18" s="68">
        <v>47</v>
      </c>
      <c r="C18" s="101">
        <v>54</v>
      </c>
      <c r="D18" s="31">
        <v>205</v>
      </c>
      <c r="E18" s="31">
        <v>8</v>
      </c>
      <c r="F18" s="57">
        <f>IF(E18&lt;&gt;0,E18+D18,"")</f>
        <v>213</v>
      </c>
      <c r="G18" s="31">
        <v>103</v>
      </c>
      <c r="H18" s="28">
        <f t="shared" si="1"/>
        <v>0.4835680751173709</v>
      </c>
    </row>
    <row r="19" spans="1:8" ht="13.5">
      <c r="A19" s="1" t="s">
        <v>93</v>
      </c>
      <c r="B19" s="68">
        <v>44</v>
      </c>
      <c r="C19" s="101">
        <v>55</v>
      </c>
      <c r="D19" s="31">
        <v>193</v>
      </c>
      <c r="E19" s="31">
        <v>4</v>
      </c>
      <c r="F19" s="57">
        <f>IF(E19&lt;&gt;0,E19+D19,"")</f>
        <v>197</v>
      </c>
      <c r="G19" s="31">
        <v>99</v>
      </c>
      <c r="H19" s="28">
        <f t="shared" si="1"/>
        <v>0.5025380710659898</v>
      </c>
    </row>
    <row r="20" spans="1:8" ht="13.5">
      <c r="A20" s="1" t="s">
        <v>98</v>
      </c>
      <c r="B20" s="69">
        <v>2</v>
      </c>
      <c r="C20" s="111">
        <v>0</v>
      </c>
      <c r="D20" s="31">
        <v>4</v>
      </c>
      <c r="E20" s="31">
        <v>0</v>
      </c>
      <c r="F20" s="57">
        <v>4</v>
      </c>
      <c r="G20" s="31">
        <v>3</v>
      </c>
      <c r="H20" s="28">
        <f t="shared" si="1"/>
        <v>0.75</v>
      </c>
    </row>
    <row r="21" spans="1:8" ht="13.5">
      <c r="A21" s="9" t="s">
        <v>0</v>
      </c>
      <c r="B21" s="25">
        <f aca="true" t="shared" si="2" ref="B21:G21">SUM(B16:B20)</f>
        <v>260</v>
      </c>
      <c r="C21" s="25">
        <f t="shared" si="2"/>
        <v>297</v>
      </c>
      <c r="D21" s="25">
        <f t="shared" si="2"/>
        <v>1138</v>
      </c>
      <c r="E21" s="25">
        <f t="shared" si="2"/>
        <v>50</v>
      </c>
      <c r="F21" s="25">
        <f t="shared" si="2"/>
        <v>1188</v>
      </c>
      <c r="G21" s="25">
        <f t="shared" si="2"/>
        <v>563</v>
      </c>
      <c r="H21" s="122">
        <f t="shared" si="1"/>
        <v>0.4739057239057239</v>
      </c>
    </row>
    <row r="22" ht="13.5">
      <c r="A22" s="16"/>
    </row>
    <row r="23" spans="1:7" ht="13.5">
      <c r="A23" s="16"/>
      <c r="D23" s="156" t="s">
        <v>53</v>
      </c>
      <c r="E23" s="156"/>
      <c r="F23" s="156"/>
      <c r="G23" s="123">
        <v>49</v>
      </c>
    </row>
  </sheetData>
  <sheetProtection selectLockedCells="1"/>
  <mergeCells count="12">
    <mergeCell ref="D11:H11"/>
    <mergeCell ref="B2:C2"/>
    <mergeCell ref="D12:H12"/>
    <mergeCell ref="D2:H2"/>
    <mergeCell ref="D9:F9"/>
    <mergeCell ref="B3:C3"/>
    <mergeCell ref="D23:F23"/>
    <mergeCell ref="B1:C1"/>
    <mergeCell ref="B11:C11"/>
    <mergeCell ref="B12:C12"/>
    <mergeCell ref="B13:C13"/>
    <mergeCell ref="D1:H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120" zoomScaleSheetLayoutView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5" sqref="H25"/>
    </sheetView>
  </sheetViews>
  <sheetFormatPr defaultColWidth="9.140625" defaultRowHeight="12.75"/>
  <cols>
    <col min="1" max="1" width="15.7109375" style="24" bestFit="1" customWidth="1"/>
    <col min="2" max="5" width="8.57421875" style="24" customWidth="1"/>
    <col min="6" max="10" width="8.57421875" style="46" customWidth="1"/>
    <col min="11" max="12" width="8.7109375" style="46" customWidth="1"/>
    <col min="13" max="16384" width="9.140625" style="16" customWidth="1"/>
  </cols>
  <sheetData>
    <row r="1" spans="1:11" ht="13.5">
      <c r="A1" s="33"/>
      <c r="B1" s="145"/>
      <c r="C1" s="146"/>
      <c r="D1" s="146"/>
      <c r="E1" s="146"/>
      <c r="F1" s="146"/>
      <c r="G1" s="147"/>
      <c r="H1" s="148" t="s">
        <v>1</v>
      </c>
      <c r="I1" s="149"/>
      <c r="J1" s="150"/>
      <c r="K1" s="85"/>
    </row>
    <row r="2" spans="1:11" ht="13.5">
      <c r="A2" s="36"/>
      <c r="B2" s="138" t="s">
        <v>2</v>
      </c>
      <c r="C2" s="139"/>
      <c r="D2" s="139"/>
      <c r="E2" s="139"/>
      <c r="F2" s="139"/>
      <c r="G2" s="139"/>
      <c r="H2" s="138" t="s">
        <v>2</v>
      </c>
      <c r="I2" s="139"/>
      <c r="J2" s="140"/>
      <c r="K2" s="79"/>
    </row>
    <row r="3" spans="1:12" ht="13.5">
      <c r="A3" s="37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4</v>
      </c>
      <c r="J3" s="2" t="s">
        <v>4</v>
      </c>
      <c r="K3" s="16"/>
      <c r="L3" s="16"/>
    </row>
    <row r="4" spans="1:12" ht="87.75" customHeight="1" thickBot="1">
      <c r="A4" s="38" t="s">
        <v>16</v>
      </c>
      <c r="B4" s="7" t="s">
        <v>61</v>
      </c>
      <c r="C4" s="7" t="s">
        <v>62</v>
      </c>
      <c r="D4" s="7" t="s">
        <v>19</v>
      </c>
      <c r="E4" s="7" t="s">
        <v>51</v>
      </c>
      <c r="F4" s="7" t="s">
        <v>63</v>
      </c>
      <c r="G4" s="7" t="s">
        <v>44</v>
      </c>
      <c r="H4" s="7" t="s">
        <v>64</v>
      </c>
      <c r="I4" s="7" t="s">
        <v>65</v>
      </c>
      <c r="J4" s="7" t="s">
        <v>45</v>
      </c>
      <c r="K4" s="16"/>
      <c r="L4" s="16"/>
    </row>
    <row r="5" spans="1:12" ht="14.25" thickBot="1">
      <c r="A5" s="18"/>
      <c r="B5" s="19"/>
      <c r="C5" s="19"/>
      <c r="D5" s="19"/>
      <c r="E5" s="19"/>
      <c r="F5" s="19"/>
      <c r="G5" s="19"/>
      <c r="H5" s="19"/>
      <c r="I5" s="19"/>
      <c r="J5" s="20"/>
      <c r="K5" s="16"/>
      <c r="L5" s="16"/>
    </row>
    <row r="6" spans="1:12" ht="13.5">
      <c r="A6" s="1" t="s">
        <v>88</v>
      </c>
      <c r="B6" s="39">
        <v>1</v>
      </c>
      <c r="C6" s="27">
        <v>1</v>
      </c>
      <c r="D6" s="39">
        <v>0</v>
      </c>
      <c r="E6" s="63">
        <v>2</v>
      </c>
      <c r="F6" s="40">
        <v>3</v>
      </c>
      <c r="G6" s="27">
        <v>7</v>
      </c>
      <c r="H6" s="26">
        <v>1</v>
      </c>
      <c r="I6" s="39">
        <v>3</v>
      </c>
      <c r="J6" s="27">
        <v>8</v>
      </c>
      <c r="K6" s="16"/>
      <c r="L6" s="16"/>
    </row>
    <row r="7" spans="1:12" ht="13.5">
      <c r="A7" s="1" t="s">
        <v>89</v>
      </c>
      <c r="B7" s="41">
        <v>3</v>
      </c>
      <c r="C7" s="31">
        <v>0</v>
      </c>
      <c r="D7" s="41">
        <v>0</v>
      </c>
      <c r="E7" s="64">
        <v>0</v>
      </c>
      <c r="F7" s="42">
        <v>5</v>
      </c>
      <c r="G7" s="31">
        <v>0</v>
      </c>
      <c r="H7" s="30">
        <v>3</v>
      </c>
      <c r="I7" s="41">
        <v>5</v>
      </c>
      <c r="J7" s="31">
        <v>0</v>
      </c>
      <c r="K7" s="16"/>
      <c r="L7" s="16"/>
    </row>
    <row r="8" spans="1:12" ht="13.5">
      <c r="A8" s="1" t="s">
        <v>90</v>
      </c>
      <c r="B8" s="41">
        <v>2</v>
      </c>
      <c r="C8" s="31">
        <v>2</v>
      </c>
      <c r="D8" s="41">
        <v>1</v>
      </c>
      <c r="E8" s="64">
        <v>0</v>
      </c>
      <c r="F8" s="42">
        <v>0</v>
      </c>
      <c r="G8" s="31">
        <v>25</v>
      </c>
      <c r="H8" s="30">
        <v>5</v>
      </c>
      <c r="I8" s="41">
        <v>2</v>
      </c>
      <c r="J8" s="31">
        <v>26</v>
      </c>
      <c r="K8" s="16"/>
      <c r="L8" s="16"/>
    </row>
    <row r="9" spans="1:12" ht="13.5">
      <c r="A9" s="1" t="s">
        <v>91</v>
      </c>
      <c r="B9" s="41">
        <v>25</v>
      </c>
      <c r="C9" s="31">
        <v>23</v>
      </c>
      <c r="D9" s="41">
        <v>8</v>
      </c>
      <c r="E9" s="64">
        <v>11</v>
      </c>
      <c r="F9" s="42">
        <v>66</v>
      </c>
      <c r="G9" s="31">
        <v>171</v>
      </c>
      <c r="H9" s="30">
        <v>40</v>
      </c>
      <c r="I9" s="41">
        <v>40</v>
      </c>
      <c r="J9" s="31">
        <v>200</v>
      </c>
      <c r="K9" s="16"/>
      <c r="L9" s="16"/>
    </row>
    <row r="10" spans="1:12" ht="13.5">
      <c r="A10" s="1" t="s">
        <v>92</v>
      </c>
      <c r="B10" s="41">
        <v>2</v>
      </c>
      <c r="C10" s="31">
        <v>6</v>
      </c>
      <c r="D10" s="41">
        <v>2</v>
      </c>
      <c r="E10" s="64">
        <v>1</v>
      </c>
      <c r="F10" s="42">
        <v>28</v>
      </c>
      <c r="G10" s="31">
        <v>52</v>
      </c>
      <c r="H10" s="30">
        <v>7</v>
      </c>
      <c r="I10" s="41">
        <v>20</v>
      </c>
      <c r="J10" s="31">
        <v>63</v>
      </c>
      <c r="K10" s="16"/>
      <c r="L10" s="16"/>
    </row>
    <row r="11" spans="1:12" ht="13.5">
      <c r="A11" s="1" t="s">
        <v>93</v>
      </c>
      <c r="B11" s="41">
        <v>2</v>
      </c>
      <c r="C11" s="31">
        <v>4</v>
      </c>
      <c r="D11" s="41">
        <v>1</v>
      </c>
      <c r="E11" s="64">
        <v>3</v>
      </c>
      <c r="F11" s="42">
        <v>19</v>
      </c>
      <c r="G11" s="31">
        <v>65</v>
      </c>
      <c r="H11" s="30">
        <v>7</v>
      </c>
      <c r="I11" s="41">
        <v>21</v>
      </c>
      <c r="J11" s="31">
        <v>62</v>
      </c>
      <c r="K11" s="16"/>
      <c r="L11" s="16"/>
    </row>
    <row r="12" spans="1:12" ht="13.5">
      <c r="A12" s="1" t="s">
        <v>94</v>
      </c>
      <c r="B12" s="41">
        <v>3</v>
      </c>
      <c r="C12" s="31">
        <v>0</v>
      </c>
      <c r="D12" s="41">
        <v>0</v>
      </c>
      <c r="E12" s="64">
        <v>2</v>
      </c>
      <c r="F12" s="42">
        <v>14</v>
      </c>
      <c r="G12" s="31">
        <v>20</v>
      </c>
      <c r="H12" s="30">
        <v>2</v>
      </c>
      <c r="I12" s="41">
        <v>11</v>
      </c>
      <c r="J12" s="31">
        <v>23</v>
      </c>
      <c r="K12" s="16"/>
      <c r="L12" s="16"/>
    </row>
    <row r="13" spans="1:12" ht="13.5">
      <c r="A13" s="1" t="s">
        <v>95</v>
      </c>
      <c r="B13" s="41">
        <v>2</v>
      </c>
      <c r="C13" s="31">
        <v>4</v>
      </c>
      <c r="D13" s="41">
        <v>2</v>
      </c>
      <c r="E13" s="64">
        <v>1</v>
      </c>
      <c r="F13" s="42">
        <v>42</v>
      </c>
      <c r="G13" s="31">
        <v>34</v>
      </c>
      <c r="H13" s="30">
        <v>5</v>
      </c>
      <c r="I13" s="41">
        <v>27</v>
      </c>
      <c r="J13" s="31">
        <v>49</v>
      </c>
      <c r="K13" s="16"/>
      <c r="L13" s="16"/>
    </row>
    <row r="14" spans="1:12" ht="13.5">
      <c r="A14" s="1" t="s">
        <v>96</v>
      </c>
      <c r="B14" s="41">
        <v>18</v>
      </c>
      <c r="C14" s="31">
        <v>11</v>
      </c>
      <c r="D14" s="41">
        <v>2</v>
      </c>
      <c r="E14" s="64">
        <v>5</v>
      </c>
      <c r="F14" s="42">
        <v>69</v>
      </c>
      <c r="G14" s="31">
        <v>96</v>
      </c>
      <c r="H14" s="30">
        <v>28</v>
      </c>
      <c r="I14" s="41">
        <v>38</v>
      </c>
      <c r="J14" s="31">
        <v>128</v>
      </c>
      <c r="K14" s="16"/>
      <c r="L14" s="16"/>
    </row>
    <row r="15" spans="1:12" ht="13.5">
      <c r="A15" s="1" t="s">
        <v>97</v>
      </c>
      <c r="B15" s="41">
        <v>14</v>
      </c>
      <c r="C15" s="31">
        <v>9</v>
      </c>
      <c r="D15" s="41">
        <v>8</v>
      </c>
      <c r="E15" s="64">
        <v>6</v>
      </c>
      <c r="F15" s="42">
        <v>69</v>
      </c>
      <c r="G15" s="31">
        <v>104</v>
      </c>
      <c r="H15" s="30">
        <v>20</v>
      </c>
      <c r="I15" s="41">
        <v>52</v>
      </c>
      <c r="J15" s="31">
        <v>120</v>
      </c>
      <c r="K15" s="16"/>
      <c r="L15" s="16"/>
    </row>
    <row r="16" spans="1:12" ht="13.5">
      <c r="A16" s="1" t="s">
        <v>98</v>
      </c>
      <c r="B16" s="41">
        <v>10</v>
      </c>
      <c r="C16" s="31">
        <v>5</v>
      </c>
      <c r="D16" s="41">
        <v>5</v>
      </c>
      <c r="E16" s="64">
        <v>11</v>
      </c>
      <c r="F16" s="42">
        <v>66</v>
      </c>
      <c r="G16" s="31">
        <v>93</v>
      </c>
      <c r="H16" s="30">
        <v>14</v>
      </c>
      <c r="I16" s="41">
        <v>47</v>
      </c>
      <c r="J16" s="31">
        <v>125</v>
      </c>
      <c r="K16" s="16"/>
      <c r="L16" s="16"/>
    </row>
    <row r="17" spans="1:12" ht="13.5">
      <c r="A17" s="1" t="s">
        <v>99</v>
      </c>
      <c r="B17" s="41">
        <v>13</v>
      </c>
      <c r="C17" s="31">
        <v>8</v>
      </c>
      <c r="D17" s="41">
        <v>2</v>
      </c>
      <c r="E17" s="64">
        <v>9</v>
      </c>
      <c r="F17" s="42">
        <v>34</v>
      </c>
      <c r="G17" s="31">
        <v>131</v>
      </c>
      <c r="H17" s="30">
        <v>20</v>
      </c>
      <c r="I17" s="41">
        <v>33</v>
      </c>
      <c r="J17" s="31">
        <v>135</v>
      </c>
      <c r="K17" s="16"/>
      <c r="L17" s="16"/>
    </row>
    <row r="18" spans="1:12" ht="13.5">
      <c r="A18" s="1" t="s">
        <v>100</v>
      </c>
      <c r="B18" s="41">
        <v>10</v>
      </c>
      <c r="C18" s="31">
        <v>9</v>
      </c>
      <c r="D18" s="41">
        <v>2</v>
      </c>
      <c r="E18" s="64">
        <v>8</v>
      </c>
      <c r="F18" s="42">
        <v>39</v>
      </c>
      <c r="G18" s="31">
        <v>127</v>
      </c>
      <c r="H18" s="30">
        <v>18</v>
      </c>
      <c r="I18" s="41">
        <v>32</v>
      </c>
      <c r="J18" s="31">
        <v>134</v>
      </c>
      <c r="K18" s="16"/>
      <c r="L18" s="16"/>
    </row>
    <row r="19" spans="1:12" ht="13.5">
      <c r="A19" s="1" t="s">
        <v>101</v>
      </c>
      <c r="B19" s="41">
        <v>12</v>
      </c>
      <c r="C19" s="31">
        <v>9</v>
      </c>
      <c r="D19" s="41">
        <v>2</v>
      </c>
      <c r="E19" s="64">
        <v>11</v>
      </c>
      <c r="F19" s="42">
        <v>40</v>
      </c>
      <c r="G19" s="31">
        <v>157</v>
      </c>
      <c r="H19" s="30">
        <v>19</v>
      </c>
      <c r="I19" s="41">
        <v>30</v>
      </c>
      <c r="J19" s="31">
        <v>171</v>
      </c>
      <c r="K19" s="16"/>
      <c r="L19" s="16"/>
    </row>
    <row r="20" spans="1:12" ht="13.5">
      <c r="A20" s="1" t="s">
        <v>102</v>
      </c>
      <c r="B20" s="41">
        <v>14</v>
      </c>
      <c r="C20" s="31">
        <v>20</v>
      </c>
      <c r="D20" s="41">
        <v>7</v>
      </c>
      <c r="E20" s="64">
        <v>10</v>
      </c>
      <c r="F20" s="42">
        <v>109</v>
      </c>
      <c r="G20" s="31">
        <v>156</v>
      </c>
      <c r="H20" s="30">
        <v>32</v>
      </c>
      <c r="I20" s="41">
        <v>75</v>
      </c>
      <c r="J20" s="31">
        <v>200</v>
      </c>
      <c r="K20" s="16"/>
      <c r="L20" s="16"/>
    </row>
    <row r="21" spans="1:12" ht="13.5">
      <c r="A21" s="1" t="s">
        <v>103</v>
      </c>
      <c r="B21" s="41">
        <v>9</v>
      </c>
      <c r="C21" s="31">
        <v>12</v>
      </c>
      <c r="D21" s="41">
        <v>7</v>
      </c>
      <c r="E21" s="64">
        <v>11</v>
      </c>
      <c r="F21" s="42">
        <v>63</v>
      </c>
      <c r="G21" s="31">
        <v>108</v>
      </c>
      <c r="H21" s="30">
        <v>20</v>
      </c>
      <c r="I21" s="41">
        <v>36</v>
      </c>
      <c r="J21" s="31">
        <v>144</v>
      </c>
      <c r="K21" s="16"/>
      <c r="L21" s="16"/>
    </row>
    <row r="22" spans="1:12" ht="13.5">
      <c r="A22" s="1" t="s">
        <v>104</v>
      </c>
      <c r="B22" s="41">
        <v>1</v>
      </c>
      <c r="C22" s="31">
        <v>2</v>
      </c>
      <c r="D22" s="41">
        <v>0</v>
      </c>
      <c r="E22" s="64">
        <v>1</v>
      </c>
      <c r="F22" s="42">
        <v>9</v>
      </c>
      <c r="G22" s="31">
        <v>32</v>
      </c>
      <c r="H22" s="30">
        <v>3</v>
      </c>
      <c r="I22" s="41">
        <v>3</v>
      </c>
      <c r="J22" s="31">
        <v>39</v>
      </c>
      <c r="K22" s="16"/>
      <c r="L22" s="16"/>
    </row>
    <row r="23" spans="1:12" ht="13.5">
      <c r="A23" s="1" t="s">
        <v>105</v>
      </c>
      <c r="B23" s="41">
        <v>0</v>
      </c>
      <c r="C23" s="31">
        <v>0</v>
      </c>
      <c r="D23" s="41">
        <v>0</v>
      </c>
      <c r="E23" s="64">
        <v>0</v>
      </c>
      <c r="F23" s="42">
        <v>6</v>
      </c>
      <c r="G23" s="31">
        <v>26</v>
      </c>
      <c r="H23" s="30">
        <v>0</v>
      </c>
      <c r="I23" s="41">
        <v>1</v>
      </c>
      <c r="J23" s="31">
        <v>29</v>
      </c>
      <c r="K23" s="16"/>
      <c r="L23" s="16"/>
    </row>
    <row r="24" spans="1:12" ht="13.5">
      <c r="A24" s="9" t="s">
        <v>0</v>
      </c>
      <c r="B24" s="25">
        <f aca="true" t="shared" si="0" ref="B24:J24">SUM(B6:B23)</f>
        <v>141</v>
      </c>
      <c r="C24" s="25">
        <f t="shared" si="0"/>
        <v>125</v>
      </c>
      <c r="D24" s="25">
        <f t="shared" si="0"/>
        <v>49</v>
      </c>
      <c r="E24" s="25">
        <f t="shared" si="0"/>
        <v>92</v>
      </c>
      <c r="F24" s="25">
        <f t="shared" si="0"/>
        <v>681</v>
      </c>
      <c r="G24" s="25">
        <f t="shared" si="0"/>
        <v>1404</v>
      </c>
      <c r="H24" s="25">
        <f t="shared" si="0"/>
        <v>244</v>
      </c>
      <c r="I24" s="25">
        <f t="shared" si="0"/>
        <v>476</v>
      </c>
      <c r="J24" s="25">
        <f t="shared" si="0"/>
        <v>1656</v>
      </c>
      <c r="K24" s="16"/>
      <c r="L24" s="16"/>
    </row>
  </sheetData>
  <sheetProtection selectLockedCells="1"/>
  <mergeCells count="4">
    <mergeCell ref="B2:G2"/>
    <mergeCell ref="H2:J2"/>
    <mergeCell ref="B1:G1"/>
    <mergeCell ref="H1:J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0" zoomScaleSheetLayoutView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3" sqref="J23"/>
    </sheetView>
  </sheetViews>
  <sheetFormatPr defaultColWidth="9.140625" defaultRowHeight="12.75"/>
  <cols>
    <col min="1" max="1" width="17.28125" style="24" bestFit="1" customWidth="1"/>
    <col min="2" max="11" width="8.57421875" style="16" customWidth="1"/>
    <col min="12" max="12" width="9.7109375" style="16" customWidth="1"/>
    <col min="13" max="16384" width="9.140625" style="16" customWidth="1"/>
  </cols>
  <sheetData>
    <row r="1" spans="1:11" ht="13.5">
      <c r="A1" s="33"/>
      <c r="B1" s="148" t="s">
        <v>5</v>
      </c>
      <c r="C1" s="149"/>
      <c r="D1" s="149"/>
      <c r="E1" s="149"/>
      <c r="F1" s="150"/>
      <c r="G1" s="148" t="s">
        <v>6</v>
      </c>
      <c r="H1" s="150"/>
      <c r="I1" s="151" t="s">
        <v>6</v>
      </c>
      <c r="J1" s="152"/>
      <c r="K1" s="153"/>
    </row>
    <row r="2" spans="1:11" s="35" customFormat="1" ht="13.5">
      <c r="A2" s="36"/>
      <c r="B2" s="138" t="s">
        <v>9</v>
      </c>
      <c r="C2" s="139"/>
      <c r="D2" s="139"/>
      <c r="E2" s="139"/>
      <c r="F2" s="140"/>
      <c r="G2" s="138" t="s">
        <v>10</v>
      </c>
      <c r="H2" s="140"/>
      <c r="I2" s="138" t="s">
        <v>11</v>
      </c>
      <c r="J2" s="139"/>
      <c r="K2" s="140"/>
    </row>
    <row r="3" spans="1:11" ht="13.5" customHeight="1">
      <c r="A3" s="37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7" customFormat="1" ht="87.75" customHeight="1" thickBot="1">
      <c r="A4" s="38" t="s">
        <v>16</v>
      </c>
      <c r="B4" s="4" t="s">
        <v>87</v>
      </c>
      <c r="C4" s="4" t="s">
        <v>52</v>
      </c>
      <c r="D4" s="4" t="s">
        <v>66</v>
      </c>
      <c r="E4" s="4" t="s">
        <v>67</v>
      </c>
      <c r="F4" s="4" t="s">
        <v>68</v>
      </c>
      <c r="G4" s="4" t="s">
        <v>46</v>
      </c>
      <c r="H4" s="4" t="s">
        <v>69</v>
      </c>
      <c r="I4" s="4" t="s">
        <v>70</v>
      </c>
      <c r="J4" s="4" t="s">
        <v>71</v>
      </c>
      <c r="K4" s="4" t="s">
        <v>47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 t="s">
        <v>88</v>
      </c>
      <c r="B6" s="26">
        <v>1</v>
      </c>
      <c r="C6" s="39">
        <v>8</v>
      </c>
      <c r="D6" s="40">
        <v>1</v>
      </c>
      <c r="E6" s="40">
        <v>1</v>
      </c>
      <c r="F6" s="27">
        <v>1</v>
      </c>
      <c r="G6" s="39">
        <v>7</v>
      </c>
      <c r="H6" s="27">
        <v>4</v>
      </c>
      <c r="I6" s="39">
        <v>1</v>
      </c>
      <c r="J6" s="27">
        <v>0</v>
      </c>
      <c r="K6" s="26">
        <v>10</v>
      </c>
    </row>
    <row r="7" spans="1:11" s="21" customFormat="1" ht="13.5">
      <c r="A7" s="1" t="s">
        <v>89</v>
      </c>
      <c r="B7" s="30">
        <v>3</v>
      </c>
      <c r="C7" s="41">
        <v>3</v>
      </c>
      <c r="D7" s="42">
        <v>0</v>
      </c>
      <c r="E7" s="42">
        <v>0</v>
      </c>
      <c r="F7" s="31">
        <v>2</v>
      </c>
      <c r="G7" s="41">
        <v>5</v>
      </c>
      <c r="H7" s="31">
        <v>0</v>
      </c>
      <c r="I7" s="41">
        <v>1</v>
      </c>
      <c r="J7" s="31">
        <v>2</v>
      </c>
      <c r="K7" s="30">
        <v>5</v>
      </c>
    </row>
    <row r="8" spans="1:11" s="21" customFormat="1" ht="13.5">
      <c r="A8" s="1" t="s">
        <v>90</v>
      </c>
      <c r="B8" s="30">
        <v>5</v>
      </c>
      <c r="C8" s="41">
        <v>2</v>
      </c>
      <c r="D8" s="42">
        <v>3</v>
      </c>
      <c r="E8" s="42">
        <v>11</v>
      </c>
      <c r="F8" s="31">
        <v>4</v>
      </c>
      <c r="G8" s="41">
        <v>7</v>
      </c>
      <c r="H8" s="31">
        <v>16</v>
      </c>
      <c r="I8" s="41">
        <v>2</v>
      </c>
      <c r="J8" s="31">
        <v>2</v>
      </c>
      <c r="K8" s="30">
        <v>22</v>
      </c>
    </row>
    <row r="9" spans="1:11" s="21" customFormat="1" ht="13.5">
      <c r="A9" s="1" t="s">
        <v>91</v>
      </c>
      <c r="B9" s="30">
        <v>40</v>
      </c>
      <c r="C9" s="41">
        <v>87</v>
      </c>
      <c r="D9" s="42">
        <v>36</v>
      </c>
      <c r="E9" s="42">
        <v>70</v>
      </c>
      <c r="F9" s="31">
        <v>32</v>
      </c>
      <c r="G9" s="41">
        <v>87</v>
      </c>
      <c r="H9" s="31">
        <v>139</v>
      </c>
      <c r="I9" s="41">
        <v>36</v>
      </c>
      <c r="J9" s="31">
        <v>7</v>
      </c>
      <c r="K9" s="30">
        <v>216</v>
      </c>
    </row>
    <row r="10" spans="1:11" s="21" customFormat="1" ht="13.5">
      <c r="A10" s="1" t="s">
        <v>92</v>
      </c>
      <c r="B10" s="30">
        <v>7</v>
      </c>
      <c r="C10" s="41">
        <v>22</v>
      </c>
      <c r="D10" s="42">
        <v>13</v>
      </c>
      <c r="E10" s="42">
        <v>29</v>
      </c>
      <c r="F10" s="31">
        <v>11</v>
      </c>
      <c r="G10" s="41">
        <v>32</v>
      </c>
      <c r="H10" s="31">
        <v>45</v>
      </c>
      <c r="I10" s="41">
        <v>4</v>
      </c>
      <c r="J10" s="31">
        <v>3</v>
      </c>
      <c r="K10" s="30">
        <v>73</v>
      </c>
    </row>
    <row r="11" spans="1:11" s="21" customFormat="1" ht="13.5">
      <c r="A11" s="1" t="s">
        <v>93</v>
      </c>
      <c r="B11" s="30">
        <v>7</v>
      </c>
      <c r="C11" s="41">
        <v>22</v>
      </c>
      <c r="D11" s="42">
        <v>18</v>
      </c>
      <c r="E11" s="42">
        <v>29</v>
      </c>
      <c r="F11" s="31">
        <v>8</v>
      </c>
      <c r="G11" s="41">
        <v>30</v>
      </c>
      <c r="H11" s="31">
        <v>46</v>
      </c>
      <c r="I11" s="41">
        <v>6</v>
      </c>
      <c r="J11" s="31">
        <v>0</v>
      </c>
      <c r="K11" s="30">
        <v>72</v>
      </c>
    </row>
    <row r="12" spans="1:11" s="21" customFormat="1" ht="13.5">
      <c r="A12" s="1" t="s">
        <v>94</v>
      </c>
      <c r="B12" s="30">
        <v>3</v>
      </c>
      <c r="C12" s="41">
        <v>10</v>
      </c>
      <c r="D12" s="42">
        <v>3</v>
      </c>
      <c r="E12" s="42">
        <v>15</v>
      </c>
      <c r="F12" s="31">
        <v>6</v>
      </c>
      <c r="G12" s="41">
        <v>19</v>
      </c>
      <c r="H12" s="31">
        <v>15</v>
      </c>
      <c r="I12" s="41">
        <v>3</v>
      </c>
      <c r="J12" s="31">
        <v>0</v>
      </c>
      <c r="K12" s="30">
        <v>32</v>
      </c>
    </row>
    <row r="13" spans="1:11" s="21" customFormat="1" ht="13.5">
      <c r="A13" s="1" t="s">
        <v>95</v>
      </c>
      <c r="B13" s="30">
        <v>5</v>
      </c>
      <c r="C13" s="41">
        <v>23</v>
      </c>
      <c r="D13" s="42">
        <v>6</v>
      </c>
      <c r="E13" s="42">
        <v>32</v>
      </c>
      <c r="F13" s="31">
        <v>7</v>
      </c>
      <c r="G13" s="41">
        <v>46</v>
      </c>
      <c r="H13" s="31">
        <v>25</v>
      </c>
      <c r="I13" s="41">
        <v>4</v>
      </c>
      <c r="J13" s="31">
        <v>1</v>
      </c>
      <c r="K13" s="30">
        <v>69</v>
      </c>
    </row>
    <row r="14" spans="1:11" s="21" customFormat="1" ht="13.5">
      <c r="A14" s="1" t="s">
        <v>96</v>
      </c>
      <c r="B14" s="30">
        <v>27</v>
      </c>
      <c r="C14" s="41">
        <v>51</v>
      </c>
      <c r="D14" s="42">
        <v>23</v>
      </c>
      <c r="E14" s="42">
        <v>59</v>
      </c>
      <c r="F14" s="31">
        <v>23</v>
      </c>
      <c r="G14" s="41">
        <v>71</v>
      </c>
      <c r="H14" s="31">
        <v>83</v>
      </c>
      <c r="I14" s="41">
        <v>24</v>
      </c>
      <c r="J14" s="31">
        <v>4</v>
      </c>
      <c r="K14" s="30">
        <v>148</v>
      </c>
    </row>
    <row r="15" spans="1:11" s="21" customFormat="1" ht="13.5">
      <c r="A15" s="1" t="s">
        <v>97</v>
      </c>
      <c r="B15" s="30">
        <v>22</v>
      </c>
      <c r="C15" s="41">
        <v>43</v>
      </c>
      <c r="D15" s="42">
        <v>22</v>
      </c>
      <c r="E15" s="42">
        <v>61</v>
      </c>
      <c r="F15" s="31">
        <v>33</v>
      </c>
      <c r="G15" s="41">
        <v>65</v>
      </c>
      <c r="H15" s="31">
        <v>92</v>
      </c>
      <c r="I15" s="41">
        <v>19</v>
      </c>
      <c r="J15" s="31">
        <v>4</v>
      </c>
      <c r="K15" s="30">
        <v>153</v>
      </c>
    </row>
    <row r="16" spans="1:11" s="21" customFormat="1" ht="13.5">
      <c r="A16" s="1" t="s">
        <v>98</v>
      </c>
      <c r="B16" s="30">
        <v>12</v>
      </c>
      <c r="C16" s="41">
        <v>36</v>
      </c>
      <c r="D16" s="42">
        <v>30</v>
      </c>
      <c r="E16" s="42">
        <v>70</v>
      </c>
      <c r="F16" s="31">
        <v>25</v>
      </c>
      <c r="G16" s="41">
        <v>61</v>
      </c>
      <c r="H16" s="31">
        <v>92</v>
      </c>
      <c r="I16" s="41">
        <v>10</v>
      </c>
      <c r="J16" s="31">
        <v>4</v>
      </c>
      <c r="K16" s="30">
        <v>138</v>
      </c>
    </row>
    <row r="17" spans="1:11" s="21" customFormat="1" ht="13.5">
      <c r="A17" s="1" t="s">
        <v>99</v>
      </c>
      <c r="B17" s="30">
        <v>25</v>
      </c>
      <c r="C17" s="41">
        <v>40</v>
      </c>
      <c r="D17" s="42">
        <v>15</v>
      </c>
      <c r="E17" s="42">
        <v>75</v>
      </c>
      <c r="F17" s="31">
        <v>29</v>
      </c>
      <c r="G17" s="41">
        <v>68</v>
      </c>
      <c r="H17" s="31">
        <v>87</v>
      </c>
      <c r="I17" s="41">
        <v>21</v>
      </c>
      <c r="J17" s="31">
        <v>2</v>
      </c>
      <c r="K17" s="30">
        <v>151</v>
      </c>
    </row>
    <row r="18" spans="1:11" s="21" customFormat="1" ht="13.5">
      <c r="A18" s="1" t="s">
        <v>100</v>
      </c>
      <c r="B18" s="30">
        <v>19</v>
      </c>
      <c r="C18" s="41">
        <v>45</v>
      </c>
      <c r="D18" s="42">
        <v>12</v>
      </c>
      <c r="E18" s="42">
        <v>76</v>
      </c>
      <c r="F18" s="31">
        <v>18</v>
      </c>
      <c r="G18" s="41">
        <v>59</v>
      </c>
      <c r="H18" s="31">
        <v>89</v>
      </c>
      <c r="I18" s="41">
        <v>13</v>
      </c>
      <c r="J18" s="31">
        <v>5</v>
      </c>
      <c r="K18" s="30">
        <v>134</v>
      </c>
    </row>
    <row r="19" spans="1:11" s="21" customFormat="1" ht="13.5">
      <c r="A19" s="1" t="s">
        <v>101</v>
      </c>
      <c r="B19" s="30">
        <v>21</v>
      </c>
      <c r="C19" s="41">
        <v>46</v>
      </c>
      <c r="D19" s="42">
        <v>24</v>
      </c>
      <c r="E19" s="42">
        <v>87</v>
      </c>
      <c r="F19" s="31">
        <v>31</v>
      </c>
      <c r="G19" s="41">
        <v>93</v>
      </c>
      <c r="H19" s="31">
        <v>97</v>
      </c>
      <c r="I19" s="41">
        <v>17</v>
      </c>
      <c r="J19" s="31">
        <v>2</v>
      </c>
      <c r="K19" s="30">
        <v>178</v>
      </c>
    </row>
    <row r="20" spans="1:11" s="21" customFormat="1" ht="13.5">
      <c r="A20" s="1" t="s">
        <v>102</v>
      </c>
      <c r="B20" s="30">
        <v>32</v>
      </c>
      <c r="C20" s="41">
        <v>87</v>
      </c>
      <c r="D20" s="42">
        <v>31</v>
      </c>
      <c r="E20" s="42">
        <v>92</v>
      </c>
      <c r="F20" s="31">
        <v>44</v>
      </c>
      <c r="G20" s="41">
        <v>130</v>
      </c>
      <c r="H20" s="31">
        <v>130</v>
      </c>
      <c r="I20" s="41">
        <v>27</v>
      </c>
      <c r="J20" s="31">
        <v>6</v>
      </c>
      <c r="K20" s="30">
        <v>245</v>
      </c>
    </row>
    <row r="21" spans="1:11" s="21" customFormat="1" ht="13.5">
      <c r="A21" s="1" t="s">
        <v>103</v>
      </c>
      <c r="B21" s="30">
        <v>19</v>
      </c>
      <c r="C21" s="41">
        <v>41</v>
      </c>
      <c r="D21" s="42">
        <v>31</v>
      </c>
      <c r="E21" s="42">
        <v>61</v>
      </c>
      <c r="F21" s="31">
        <v>28</v>
      </c>
      <c r="G21" s="41">
        <v>61</v>
      </c>
      <c r="H21" s="31">
        <v>108</v>
      </c>
      <c r="I21" s="41">
        <v>17</v>
      </c>
      <c r="J21" s="31">
        <v>3</v>
      </c>
      <c r="K21" s="30">
        <v>166</v>
      </c>
    </row>
    <row r="22" spans="1:11" s="21" customFormat="1" ht="13.5">
      <c r="A22" s="1" t="s">
        <v>104</v>
      </c>
      <c r="B22" s="30">
        <v>3</v>
      </c>
      <c r="C22" s="41">
        <v>6</v>
      </c>
      <c r="D22" s="42">
        <v>8</v>
      </c>
      <c r="E22" s="42">
        <v>16</v>
      </c>
      <c r="F22" s="31">
        <v>6</v>
      </c>
      <c r="G22" s="41">
        <v>19</v>
      </c>
      <c r="H22" s="31">
        <v>20</v>
      </c>
      <c r="I22" s="41">
        <v>3</v>
      </c>
      <c r="J22" s="31">
        <v>0</v>
      </c>
      <c r="K22" s="30">
        <v>31</v>
      </c>
    </row>
    <row r="23" spans="1:11" s="43" customFormat="1" ht="13.5">
      <c r="A23" s="1" t="s">
        <v>105</v>
      </c>
      <c r="B23" s="30">
        <v>0</v>
      </c>
      <c r="C23" s="41">
        <v>6</v>
      </c>
      <c r="D23" s="42">
        <v>4</v>
      </c>
      <c r="E23" s="42">
        <v>6</v>
      </c>
      <c r="F23" s="31">
        <v>4</v>
      </c>
      <c r="G23" s="41">
        <v>9</v>
      </c>
      <c r="H23" s="31">
        <v>15</v>
      </c>
      <c r="I23" s="41">
        <v>0</v>
      </c>
      <c r="J23" s="31">
        <v>0</v>
      </c>
      <c r="K23" s="30">
        <v>25</v>
      </c>
    </row>
    <row r="24" spans="1:11" ht="13.5">
      <c r="A24" s="9" t="s">
        <v>0</v>
      </c>
      <c r="B24" s="25">
        <f aca="true" t="shared" si="0" ref="B24:K24">SUM(B6:B23)</f>
        <v>251</v>
      </c>
      <c r="C24" s="25">
        <f t="shared" si="0"/>
        <v>578</v>
      </c>
      <c r="D24" s="25">
        <f t="shared" si="0"/>
        <v>280</v>
      </c>
      <c r="E24" s="25">
        <f t="shared" si="0"/>
        <v>790</v>
      </c>
      <c r="F24" s="25">
        <f t="shared" si="0"/>
        <v>312</v>
      </c>
      <c r="G24" s="25">
        <f t="shared" si="0"/>
        <v>869</v>
      </c>
      <c r="H24" s="25">
        <f t="shared" si="0"/>
        <v>1103</v>
      </c>
      <c r="I24" s="25">
        <f t="shared" si="0"/>
        <v>208</v>
      </c>
      <c r="J24" s="25">
        <f t="shared" si="0"/>
        <v>45</v>
      </c>
      <c r="K24" s="25">
        <f t="shared" si="0"/>
        <v>1868</v>
      </c>
    </row>
    <row r="25" spans="1:12" ht="13.5">
      <c r="A25" s="45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="120" zoomScaleNormal="12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3" sqref="E23"/>
    </sheetView>
  </sheetViews>
  <sheetFormatPr defaultColWidth="9.140625" defaultRowHeight="12.75"/>
  <cols>
    <col min="1" max="1" width="17.28125" style="24" bestFit="1" customWidth="1"/>
    <col min="2" max="9" width="8.57421875" style="16" customWidth="1"/>
    <col min="10" max="12" width="9.7109375" style="16" customWidth="1"/>
    <col min="13" max="16384" width="9.140625" style="16" customWidth="1"/>
  </cols>
  <sheetData>
    <row r="1" spans="1:9" ht="13.5">
      <c r="A1" s="33"/>
      <c r="B1" s="154" t="s">
        <v>7</v>
      </c>
      <c r="C1" s="154"/>
      <c r="D1" s="154"/>
      <c r="E1" s="144" t="s">
        <v>8</v>
      </c>
      <c r="F1" s="144"/>
      <c r="G1" s="144"/>
      <c r="H1" s="144"/>
      <c r="I1" s="144"/>
    </row>
    <row r="2" spans="1:9" ht="13.5">
      <c r="A2" s="36"/>
      <c r="B2" s="155" t="s">
        <v>12</v>
      </c>
      <c r="C2" s="155"/>
      <c r="D2" s="155"/>
      <c r="E2" s="155" t="s">
        <v>13</v>
      </c>
      <c r="F2" s="155"/>
      <c r="G2" s="155"/>
      <c r="H2" s="155"/>
      <c r="I2" s="155"/>
    </row>
    <row r="3" spans="1:9" ht="13.5">
      <c r="A3" s="37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8" t="s">
        <v>16</v>
      </c>
      <c r="B4" s="5" t="s">
        <v>72</v>
      </c>
      <c r="C4" s="5" t="s">
        <v>73</v>
      </c>
      <c r="D4" s="5" t="s">
        <v>48</v>
      </c>
      <c r="E4" s="5" t="s">
        <v>74</v>
      </c>
      <c r="F4" s="5" t="s">
        <v>75</v>
      </c>
      <c r="G4" s="5" t="s">
        <v>76</v>
      </c>
      <c r="H4" s="5" t="s">
        <v>77</v>
      </c>
      <c r="I4" s="5" t="s">
        <v>78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88</v>
      </c>
      <c r="B6" s="26">
        <v>1</v>
      </c>
      <c r="C6" s="39">
        <v>5</v>
      </c>
      <c r="D6" s="27">
        <v>6</v>
      </c>
      <c r="E6" s="26">
        <v>2</v>
      </c>
      <c r="F6" s="39">
        <v>3</v>
      </c>
      <c r="G6" s="40">
        <v>1</v>
      </c>
      <c r="H6" s="40">
        <v>5</v>
      </c>
      <c r="I6" s="27">
        <v>1</v>
      </c>
    </row>
    <row r="7" spans="1:9" ht="13.5">
      <c r="A7" s="1" t="s">
        <v>89</v>
      </c>
      <c r="B7" s="30">
        <v>2</v>
      </c>
      <c r="C7" s="41">
        <v>5</v>
      </c>
      <c r="D7" s="31">
        <v>0</v>
      </c>
      <c r="E7" s="30">
        <v>2</v>
      </c>
      <c r="F7" s="41">
        <v>3</v>
      </c>
      <c r="G7" s="42">
        <v>2</v>
      </c>
      <c r="H7" s="42">
        <v>0</v>
      </c>
      <c r="I7" s="31">
        <v>0</v>
      </c>
    </row>
    <row r="8" spans="1:9" ht="13.5">
      <c r="A8" s="1" t="s">
        <v>90</v>
      </c>
      <c r="B8" s="30">
        <v>4</v>
      </c>
      <c r="C8" s="41">
        <v>5</v>
      </c>
      <c r="D8" s="31">
        <v>16</v>
      </c>
      <c r="E8" s="30">
        <v>5</v>
      </c>
      <c r="F8" s="41">
        <v>2</v>
      </c>
      <c r="G8" s="42">
        <v>9</v>
      </c>
      <c r="H8" s="42">
        <v>2</v>
      </c>
      <c r="I8" s="31">
        <v>11</v>
      </c>
    </row>
    <row r="9" spans="1:9" ht="13.5">
      <c r="A9" s="1" t="s">
        <v>91</v>
      </c>
      <c r="B9" s="30">
        <v>43</v>
      </c>
      <c r="C9" s="41">
        <v>85</v>
      </c>
      <c r="D9" s="31">
        <v>142</v>
      </c>
      <c r="E9" s="30">
        <v>47</v>
      </c>
      <c r="F9" s="41">
        <v>22</v>
      </c>
      <c r="G9" s="42">
        <v>36</v>
      </c>
      <c r="H9" s="42">
        <v>60</v>
      </c>
      <c r="I9" s="31">
        <v>100</v>
      </c>
    </row>
    <row r="10" spans="1:9" ht="13.5">
      <c r="A10" s="1" t="s">
        <v>92</v>
      </c>
      <c r="B10" s="30">
        <v>7</v>
      </c>
      <c r="C10" s="41">
        <v>33</v>
      </c>
      <c r="D10" s="31">
        <v>45</v>
      </c>
      <c r="E10" s="30">
        <v>8</v>
      </c>
      <c r="F10" s="41">
        <v>12</v>
      </c>
      <c r="G10" s="42">
        <v>20</v>
      </c>
      <c r="H10" s="42">
        <v>11</v>
      </c>
      <c r="I10" s="31">
        <v>32</v>
      </c>
    </row>
    <row r="11" spans="1:9" ht="13.5">
      <c r="A11" s="1" t="s">
        <v>93</v>
      </c>
      <c r="B11" s="30">
        <v>7</v>
      </c>
      <c r="C11" s="41">
        <v>32</v>
      </c>
      <c r="D11" s="31">
        <v>45</v>
      </c>
      <c r="E11" s="30">
        <v>6</v>
      </c>
      <c r="F11" s="41">
        <v>7</v>
      </c>
      <c r="G11" s="42">
        <v>10</v>
      </c>
      <c r="H11" s="42">
        <v>18</v>
      </c>
      <c r="I11" s="31">
        <v>43</v>
      </c>
    </row>
    <row r="12" spans="1:9" ht="13.5">
      <c r="A12" s="1" t="s">
        <v>94</v>
      </c>
      <c r="B12" s="30">
        <v>3</v>
      </c>
      <c r="C12" s="41">
        <v>22</v>
      </c>
      <c r="D12" s="31">
        <v>12</v>
      </c>
      <c r="E12" s="30">
        <v>3</v>
      </c>
      <c r="F12" s="41">
        <v>8</v>
      </c>
      <c r="G12" s="42">
        <v>10</v>
      </c>
      <c r="H12" s="42">
        <v>5</v>
      </c>
      <c r="I12" s="31">
        <v>10</v>
      </c>
    </row>
    <row r="13" spans="1:9" ht="13.5">
      <c r="A13" s="1" t="s">
        <v>95</v>
      </c>
      <c r="B13" s="30">
        <v>5</v>
      </c>
      <c r="C13" s="41">
        <v>38</v>
      </c>
      <c r="D13" s="31">
        <v>36</v>
      </c>
      <c r="E13" s="30">
        <v>4</v>
      </c>
      <c r="F13" s="41">
        <v>13</v>
      </c>
      <c r="G13" s="42">
        <v>9</v>
      </c>
      <c r="H13" s="42">
        <v>10</v>
      </c>
      <c r="I13" s="31">
        <v>42</v>
      </c>
    </row>
    <row r="14" spans="1:9" ht="13.5">
      <c r="A14" s="1" t="s">
        <v>96</v>
      </c>
      <c r="B14" s="30">
        <v>25</v>
      </c>
      <c r="C14" s="41">
        <v>52</v>
      </c>
      <c r="D14" s="31">
        <v>108</v>
      </c>
      <c r="E14" s="30">
        <v>28</v>
      </c>
      <c r="F14" s="41">
        <v>12</v>
      </c>
      <c r="G14" s="42">
        <v>19</v>
      </c>
      <c r="H14" s="42">
        <v>29</v>
      </c>
      <c r="I14" s="31">
        <v>103</v>
      </c>
    </row>
    <row r="15" spans="1:9" ht="13.5">
      <c r="A15" s="1" t="s">
        <v>97</v>
      </c>
      <c r="B15" s="30">
        <v>22</v>
      </c>
      <c r="C15" s="41">
        <v>61</v>
      </c>
      <c r="D15" s="31">
        <v>112</v>
      </c>
      <c r="E15" s="30">
        <v>24</v>
      </c>
      <c r="F15" s="41">
        <v>30</v>
      </c>
      <c r="G15" s="42">
        <v>24</v>
      </c>
      <c r="H15" s="42">
        <v>18</v>
      </c>
      <c r="I15" s="31">
        <v>100</v>
      </c>
    </row>
    <row r="16" spans="1:9" ht="13.5">
      <c r="A16" s="1" t="s">
        <v>98</v>
      </c>
      <c r="B16" s="30">
        <v>13</v>
      </c>
      <c r="C16" s="41">
        <v>50</v>
      </c>
      <c r="D16" s="31">
        <v>110</v>
      </c>
      <c r="E16" s="30">
        <v>13</v>
      </c>
      <c r="F16" s="41">
        <v>22</v>
      </c>
      <c r="G16" s="42">
        <v>27</v>
      </c>
      <c r="H16" s="42">
        <v>20</v>
      </c>
      <c r="I16" s="31">
        <v>101</v>
      </c>
    </row>
    <row r="17" spans="1:9" ht="13.5">
      <c r="A17" s="1" t="s">
        <v>99</v>
      </c>
      <c r="B17" s="30">
        <v>21</v>
      </c>
      <c r="C17" s="41">
        <v>57</v>
      </c>
      <c r="D17" s="31">
        <v>105</v>
      </c>
      <c r="E17" s="30">
        <v>25</v>
      </c>
      <c r="F17" s="41">
        <v>10</v>
      </c>
      <c r="G17" s="42">
        <v>16</v>
      </c>
      <c r="H17" s="42">
        <v>31</v>
      </c>
      <c r="I17" s="31">
        <v>112</v>
      </c>
    </row>
    <row r="18" spans="1:9" ht="13.5">
      <c r="A18" s="1" t="s">
        <v>100</v>
      </c>
      <c r="B18" s="30">
        <v>17</v>
      </c>
      <c r="C18" s="41">
        <v>43</v>
      </c>
      <c r="D18" s="31">
        <v>112</v>
      </c>
      <c r="E18" s="30">
        <v>19</v>
      </c>
      <c r="F18" s="41">
        <v>11</v>
      </c>
      <c r="G18" s="42">
        <v>23</v>
      </c>
      <c r="H18" s="42">
        <v>12</v>
      </c>
      <c r="I18" s="31">
        <v>120</v>
      </c>
    </row>
    <row r="19" spans="1:9" ht="13.5">
      <c r="A19" s="1" t="s">
        <v>101</v>
      </c>
      <c r="B19" s="30">
        <v>19</v>
      </c>
      <c r="C19" s="41">
        <v>60</v>
      </c>
      <c r="D19" s="31">
        <v>129</v>
      </c>
      <c r="E19" s="30">
        <v>21</v>
      </c>
      <c r="F19" s="41">
        <v>16</v>
      </c>
      <c r="G19" s="42">
        <v>31</v>
      </c>
      <c r="H19" s="42">
        <v>35</v>
      </c>
      <c r="I19" s="31">
        <v>112</v>
      </c>
    </row>
    <row r="20" spans="1:9" ht="13.5">
      <c r="A20" s="1" t="s">
        <v>102</v>
      </c>
      <c r="B20" s="30">
        <v>31</v>
      </c>
      <c r="C20" s="41">
        <v>110</v>
      </c>
      <c r="D20" s="31">
        <v>156</v>
      </c>
      <c r="E20" s="30">
        <v>31</v>
      </c>
      <c r="F20" s="41">
        <v>48</v>
      </c>
      <c r="G20" s="42">
        <v>28</v>
      </c>
      <c r="H20" s="42">
        <v>33</v>
      </c>
      <c r="I20" s="31">
        <v>164</v>
      </c>
    </row>
    <row r="21" spans="1:9" ht="13.5">
      <c r="A21" s="1" t="s">
        <v>103</v>
      </c>
      <c r="B21" s="30">
        <v>18</v>
      </c>
      <c r="C21" s="41">
        <v>52</v>
      </c>
      <c r="D21" s="31">
        <v>119</v>
      </c>
      <c r="E21" s="30">
        <v>20</v>
      </c>
      <c r="F21" s="41">
        <v>17</v>
      </c>
      <c r="G21" s="42">
        <v>36</v>
      </c>
      <c r="H21" s="42">
        <v>30</v>
      </c>
      <c r="I21" s="31">
        <v>91</v>
      </c>
    </row>
    <row r="22" spans="1:9" ht="13.5">
      <c r="A22" s="1" t="s">
        <v>104</v>
      </c>
      <c r="B22" s="30">
        <v>3</v>
      </c>
      <c r="C22" s="41">
        <v>8</v>
      </c>
      <c r="D22" s="31">
        <v>30</v>
      </c>
      <c r="E22" s="30">
        <v>3</v>
      </c>
      <c r="F22" s="41">
        <v>1</v>
      </c>
      <c r="G22" s="42">
        <v>8</v>
      </c>
      <c r="H22" s="42">
        <v>5</v>
      </c>
      <c r="I22" s="31">
        <v>26</v>
      </c>
    </row>
    <row r="23" spans="1:9" ht="13.5">
      <c r="A23" s="1" t="s">
        <v>105</v>
      </c>
      <c r="B23" s="30">
        <v>0</v>
      </c>
      <c r="C23" s="41">
        <v>6</v>
      </c>
      <c r="D23" s="31">
        <v>17</v>
      </c>
      <c r="E23" s="30">
        <v>0</v>
      </c>
      <c r="F23" s="41">
        <v>0</v>
      </c>
      <c r="G23" s="42">
        <v>2</v>
      </c>
      <c r="H23" s="42">
        <v>4</v>
      </c>
      <c r="I23" s="31">
        <v>22</v>
      </c>
    </row>
    <row r="24" spans="1:9" ht="13.5">
      <c r="A24" s="9" t="s">
        <v>0</v>
      </c>
      <c r="B24" s="25">
        <f aca="true" t="shared" si="0" ref="B24:I24">SUM(B6:B23)</f>
        <v>241</v>
      </c>
      <c r="C24" s="25">
        <f t="shared" si="0"/>
        <v>724</v>
      </c>
      <c r="D24" s="25">
        <f t="shared" si="0"/>
        <v>1300</v>
      </c>
      <c r="E24" s="25">
        <f t="shared" si="0"/>
        <v>261</v>
      </c>
      <c r="F24" s="25">
        <f t="shared" si="0"/>
        <v>237</v>
      </c>
      <c r="G24" s="25">
        <f t="shared" si="0"/>
        <v>311</v>
      </c>
      <c r="H24" s="25">
        <f t="shared" si="0"/>
        <v>328</v>
      </c>
      <c r="I24" s="25">
        <f t="shared" si="0"/>
        <v>1190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="120" zoomScaleNormal="12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7" sqref="J27"/>
    </sheetView>
  </sheetViews>
  <sheetFormatPr defaultColWidth="9.140625" defaultRowHeight="12.75"/>
  <cols>
    <col min="1" max="1" width="17.28125" style="24" bestFit="1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91"/>
      <c r="B1" s="148" t="s">
        <v>27</v>
      </c>
      <c r="C1" s="149"/>
      <c r="D1" s="150"/>
      <c r="E1" s="32" t="s">
        <v>20</v>
      </c>
      <c r="F1" s="157"/>
      <c r="G1" s="161"/>
      <c r="H1" s="161"/>
      <c r="I1" s="161"/>
      <c r="J1" s="158"/>
    </row>
    <row r="2" spans="1:10" ht="13.5">
      <c r="A2" s="73"/>
      <c r="B2" s="138" t="s">
        <v>22</v>
      </c>
      <c r="C2" s="139"/>
      <c r="D2" s="140"/>
      <c r="E2" s="8" t="s">
        <v>29</v>
      </c>
      <c r="F2" s="141" t="s">
        <v>14</v>
      </c>
      <c r="G2" s="142"/>
      <c r="H2" s="142"/>
      <c r="I2" s="142"/>
      <c r="J2" s="143"/>
    </row>
    <row r="3" spans="1:10" s="35" customFormat="1" ht="13.5">
      <c r="A3" s="36"/>
      <c r="B3" s="157" t="s">
        <v>28</v>
      </c>
      <c r="C3" s="158"/>
      <c r="D3" s="80" t="s">
        <v>28</v>
      </c>
      <c r="E3" s="12" t="s">
        <v>28</v>
      </c>
      <c r="F3" s="141" t="s">
        <v>15</v>
      </c>
      <c r="G3" s="142"/>
      <c r="H3" s="142"/>
      <c r="I3" s="142"/>
      <c r="J3" s="143"/>
    </row>
    <row r="4" spans="1:10" ht="13.5" customHeight="1">
      <c r="A4" s="37"/>
      <c r="B4" s="159" t="s">
        <v>79</v>
      </c>
      <c r="C4" s="160"/>
      <c r="D4" s="81" t="s">
        <v>80</v>
      </c>
      <c r="E4" s="12" t="s">
        <v>82</v>
      </c>
      <c r="F4" s="13"/>
      <c r="G4" s="14"/>
      <c r="H4" s="14"/>
      <c r="I4" s="14"/>
      <c r="J4" s="15"/>
    </row>
    <row r="5" spans="1:10" s="17" customFormat="1" ht="87.75" customHeight="1" thickBot="1">
      <c r="A5" s="38" t="s">
        <v>16</v>
      </c>
      <c r="B5" s="6" t="s">
        <v>79</v>
      </c>
      <c r="C5" s="6" t="s">
        <v>81</v>
      </c>
      <c r="D5" s="6" t="s">
        <v>80</v>
      </c>
      <c r="E5" s="6" t="s">
        <v>82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88</v>
      </c>
      <c r="B7" s="39">
        <v>8</v>
      </c>
      <c r="C7" s="27">
        <v>9</v>
      </c>
      <c r="D7" s="83">
        <v>14</v>
      </c>
      <c r="E7" s="26">
        <v>14</v>
      </c>
      <c r="F7" s="27">
        <v>39</v>
      </c>
      <c r="G7" s="27">
        <v>0</v>
      </c>
      <c r="H7" s="56">
        <v>39</v>
      </c>
      <c r="I7" s="27">
        <v>21</v>
      </c>
      <c r="J7" s="28">
        <f>IF(I7&lt;&gt;0,I7/H7,"")</f>
        <v>0.5384615384615384</v>
      </c>
    </row>
    <row r="8" spans="1:10" s="21" customFormat="1" ht="13.5">
      <c r="A8" s="1" t="s">
        <v>89</v>
      </c>
      <c r="B8" s="41">
        <v>6</v>
      </c>
      <c r="C8" s="31">
        <v>5</v>
      </c>
      <c r="D8" s="84">
        <v>5</v>
      </c>
      <c r="E8" s="30">
        <v>6</v>
      </c>
      <c r="F8" s="31">
        <v>17</v>
      </c>
      <c r="G8" s="31">
        <v>0</v>
      </c>
      <c r="H8" s="57">
        <v>17</v>
      </c>
      <c r="I8" s="31">
        <v>11</v>
      </c>
      <c r="J8" s="28">
        <f aca="true" t="shared" si="0" ref="J8:J24">IF(I8&lt;&gt;0,I8/H8,"")</f>
        <v>0.6470588235294118</v>
      </c>
    </row>
    <row r="9" spans="1:10" s="21" customFormat="1" ht="13.5">
      <c r="A9" s="1" t="s">
        <v>90</v>
      </c>
      <c r="B9" s="41">
        <v>24</v>
      </c>
      <c r="C9" s="31">
        <v>13</v>
      </c>
      <c r="D9" s="84">
        <v>39</v>
      </c>
      <c r="E9" s="30">
        <v>38</v>
      </c>
      <c r="F9" s="31">
        <v>76</v>
      </c>
      <c r="G9" s="31">
        <v>0</v>
      </c>
      <c r="H9" s="57">
        <v>76</v>
      </c>
      <c r="I9" s="31">
        <v>50</v>
      </c>
      <c r="J9" s="28">
        <f t="shared" si="0"/>
        <v>0.6578947368421053</v>
      </c>
    </row>
    <row r="10" spans="1:10" s="21" customFormat="1" ht="13.5">
      <c r="A10" s="1" t="s">
        <v>91</v>
      </c>
      <c r="B10" s="41">
        <v>182</v>
      </c>
      <c r="C10" s="31">
        <v>101</v>
      </c>
      <c r="D10" s="84">
        <v>257</v>
      </c>
      <c r="E10" s="30">
        <v>260</v>
      </c>
      <c r="F10" s="31">
        <v>737</v>
      </c>
      <c r="G10" s="31">
        <v>38</v>
      </c>
      <c r="H10" s="57">
        <f aca="true" t="shared" si="1" ref="H10:H24">IF(G10&lt;&gt;0,G10+F10,"")</f>
        <v>775</v>
      </c>
      <c r="I10" s="31">
        <v>356</v>
      </c>
      <c r="J10" s="28">
        <f t="shared" si="0"/>
        <v>0.4593548387096774</v>
      </c>
    </row>
    <row r="11" spans="1:10" s="21" customFormat="1" ht="13.5">
      <c r="A11" s="1" t="s">
        <v>92</v>
      </c>
      <c r="B11" s="41">
        <v>55</v>
      </c>
      <c r="C11" s="31">
        <v>30</v>
      </c>
      <c r="D11" s="84">
        <v>77</v>
      </c>
      <c r="E11" s="30">
        <v>74</v>
      </c>
      <c r="F11" s="31">
        <v>205</v>
      </c>
      <c r="G11" s="31">
        <v>8</v>
      </c>
      <c r="H11" s="57">
        <f t="shared" si="1"/>
        <v>213</v>
      </c>
      <c r="I11" s="31">
        <v>103</v>
      </c>
      <c r="J11" s="28">
        <f t="shared" si="0"/>
        <v>0.4835680751173709</v>
      </c>
    </row>
    <row r="12" spans="1:10" s="21" customFormat="1" ht="13.5">
      <c r="A12" s="1" t="s">
        <v>93</v>
      </c>
      <c r="B12" s="41">
        <v>52</v>
      </c>
      <c r="C12" s="31">
        <v>20</v>
      </c>
      <c r="D12" s="84">
        <v>71</v>
      </c>
      <c r="E12" s="30">
        <v>72</v>
      </c>
      <c r="F12" s="31">
        <v>192</v>
      </c>
      <c r="G12" s="31">
        <v>4</v>
      </c>
      <c r="H12" s="57">
        <f t="shared" si="1"/>
        <v>196</v>
      </c>
      <c r="I12" s="31">
        <v>99</v>
      </c>
      <c r="J12" s="28">
        <f t="shared" si="0"/>
        <v>0.5051020408163265</v>
      </c>
    </row>
    <row r="13" spans="1:10" s="21" customFormat="1" ht="13.5">
      <c r="A13" s="1" t="s">
        <v>94</v>
      </c>
      <c r="B13" s="41">
        <v>23</v>
      </c>
      <c r="C13" s="31">
        <v>10</v>
      </c>
      <c r="D13" s="84">
        <v>32</v>
      </c>
      <c r="E13" s="30">
        <v>28</v>
      </c>
      <c r="F13" s="31">
        <v>194</v>
      </c>
      <c r="G13" s="31">
        <v>2</v>
      </c>
      <c r="H13" s="57">
        <f t="shared" si="1"/>
        <v>196</v>
      </c>
      <c r="I13" s="31">
        <v>41</v>
      </c>
      <c r="J13" s="28">
        <f t="shared" si="0"/>
        <v>0.20918367346938777</v>
      </c>
    </row>
    <row r="14" spans="1:10" s="21" customFormat="1" ht="13.5">
      <c r="A14" s="1" t="s">
        <v>95</v>
      </c>
      <c r="B14" s="41">
        <v>42</v>
      </c>
      <c r="C14" s="31">
        <v>31</v>
      </c>
      <c r="D14" s="84">
        <v>72</v>
      </c>
      <c r="E14" s="30">
        <v>69</v>
      </c>
      <c r="F14" s="31">
        <v>596</v>
      </c>
      <c r="G14" s="31">
        <v>4</v>
      </c>
      <c r="H14" s="57">
        <f t="shared" si="1"/>
        <v>600</v>
      </c>
      <c r="I14" s="31">
        <v>86</v>
      </c>
      <c r="J14" s="28">
        <f t="shared" si="0"/>
        <v>0.14333333333333334</v>
      </c>
    </row>
    <row r="15" spans="1:10" s="21" customFormat="1" ht="13.5">
      <c r="A15" s="1" t="s">
        <v>96</v>
      </c>
      <c r="B15" s="41">
        <v>108</v>
      </c>
      <c r="C15" s="31">
        <v>89</v>
      </c>
      <c r="D15" s="84">
        <v>176</v>
      </c>
      <c r="E15" s="30">
        <v>171</v>
      </c>
      <c r="F15" s="31">
        <v>951</v>
      </c>
      <c r="G15" s="31">
        <v>9</v>
      </c>
      <c r="H15" s="57">
        <f t="shared" si="1"/>
        <v>960</v>
      </c>
      <c r="I15" s="31">
        <v>220</v>
      </c>
      <c r="J15" s="28">
        <f t="shared" si="0"/>
        <v>0.22916666666666666</v>
      </c>
    </row>
    <row r="16" spans="1:10" s="21" customFormat="1" ht="13.5">
      <c r="A16" s="1" t="s">
        <v>97</v>
      </c>
      <c r="B16" s="41">
        <v>121</v>
      </c>
      <c r="C16" s="31">
        <v>62</v>
      </c>
      <c r="D16" s="84">
        <v>167</v>
      </c>
      <c r="E16" s="30">
        <v>166</v>
      </c>
      <c r="F16" s="31">
        <v>778</v>
      </c>
      <c r="G16" s="31">
        <v>12</v>
      </c>
      <c r="H16" s="57">
        <f t="shared" si="1"/>
        <v>790</v>
      </c>
      <c r="I16" s="31">
        <v>219</v>
      </c>
      <c r="J16" s="28">
        <f t="shared" si="0"/>
        <v>0.2772151898734177</v>
      </c>
    </row>
    <row r="17" spans="1:10" s="21" customFormat="1" ht="13.5">
      <c r="A17" s="1" t="s">
        <v>98</v>
      </c>
      <c r="B17" s="41">
        <v>106</v>
      </c>
      <c r="C17" s="31">
        <v>62</v>
      </c>
      <c r="D17" s="84">
        <v>144</v>
      </c>
      <c r="E17" s="30">
        <v>146</v>
      </c>
      <c r="F17" s="31">
        <v>769</v>
      </c>
      <c r="G17" s="31">
        <v>3</v>
      </c>
      <c r="H17" s="57">
        <f t="shared" si="1"/>
        <v>772</v>
      </c>
      <c r="I17" s="31">
        <v>199</v>
      </c>
      <c r="J17" s="28">
        <f t="shared" si="0"/>
        <v>0.25777202072538863</v>
      </c>
    </row>
    <row r="18" spans="1:10" s="21" customFormat="1" ht="13.5">
      <c r="A18" s="1" t="s">
        <v>99</v>
      </c>
      <c r="B18" s="41">
        <v>126</v>
      </c>
      <c r="C18" s="31">
        <v>63</v>
      </c>
      <c r="D18" s="84">
        <v>164</v>
      </c>
      <c r="E18" s="30">
        <v>172</v>
      </c>
      <c r="F18" s="31">
        <v>882</v>
      </c>
      <c r="G18" s="31">
        <v>5</v>
      </c>
      <c r="H18" s="57">
        <f t="shared" si="1"/>
        <v>887</v>
      </c>
      <c r="I18" s="31">
        <v>215</v>
      </c>
      <c r="J18" s="28">
        <f t="shared" si="0"/>
        <v>0.24239007891770012</v>
      </c>
    </row>
    <row r="19" spans="1:10" s="21" customFormat="1" ht="13.5">
      <c r="A19" s="1" t="s">
        <v>100</v>
      </c>
      <c r="B19" s="41">
        <v>125</v>
      </c>
      <c r="C19" s="31">
        <v>46</v>
      </c>
      <c r="D19" s="84">
        <v>152</v>
      </c>
      <c r="E19" s="30">
        <v>151</v>
      </c>
      <c r="F19" s="31">
        <v>703</v>
      </c>
      <c r="G19" s="31">
        <v>8</v>
      </c>
      <c r="H19" s="57">
        <f t="shared" si="1"/>
        <v>711</v>
      </c>
      <c r="I19" s="31">
        <v>211</v>
      </c>
      <c r="J19" s="28">
        <f t="shared" si="0"/>
        <v>0.2967651195499297</v>
      </c>
    </row>
    <row r="20" spans="1:10" s="21" customFormat="1" ht="13.5">
      <c r="A20" s="1" t="s">
        <v>101</v>
      </c>
      <c r="B20" s="41">
        <v>163</v>
      </c>
      <c r="C20" s="31">
        <v>41</v>
      </c>
      <c r="D20" s="84">
        <v>193</v>
      </c>
      <c r="E20" s="30">
        <v>196</v>
      </c>
      <c r="F20" s="31">
        <v>782</v>
      </c>
      <c r="G20" s="31">
        <v>5</v>
      </c>
      <c r="H20" s="57">
        <f t="shared" si="1"/>
        <v>787</v>
      </c>
      <c r="I20" s="31">
        <v>250</v>
      </c>
      <c r="J20" s="28">
        <f t="shared" si="0"/>
        <v>0.3176620076238882</v>
      </c>
    </row>
    <row r="21" spans="1:10" s="21" customFormat="1" ht="13.5">
      <c r="A21" s="1" t="s">
        <v>102</v>
      </c>
      <c r="B21" s="41">
        <v>187</v>
      </c>
      <c r="C21" s="31">
        <v>105</v>
      </c>
      <c r="D21" s="84">
        <v>265</v>
      </c>
      <c r="E21" s="30">
        <v>268</v>
      </c>
      <c r="F21" s="31">
        <v>1321</v>
      </c>
      <c r="G21" s="31">
        <v>10</v>
      </c>
      <c r="H21" s="57">
        <f t="shared" si="1"/>
        <v>1331</v>
      </c>
      <c r="I21" s="31">
        <v>331</v>
      </c>
      <c r="J21" s="28">
        <f t="shared" si="0"/>
        <v>0.24868519909842224</v>
      </c>
    </row>
    <row r="22" spans="1:10" s="21" customFormat="1" ht="13.5">
      <c r="A22" s="1" t="s">
        <v>103</v>
      </c>
      <c r="B22" s="41">
        <v>118</v>
      </c>
      <c r="C22" s="31">
        <v>74</v>
      </c>
      <c r="D22" s="84">
        <v>176</v>
      </c>
      <c r="E22" s="30">
        <v>176</v>
      </c>
      <c r="F22" s="31">
        <v>991</v>
      </c>
      <c r="G22" s="31">
        <v>4</v>
      </c>
      <c r="H22" s="57">
        <f t="shared" si="1"/>
        <v>995</v>
      </c>
      <c r="I22" s="31">
        <v>228</v>
      </c>
      <c r="J22" s="28">
        <f t="shared" si="0"/>
        <v>0.22914572864321608</v>
      </c>
    </row>
    <row r="23" spans="1:10" s="21" customFormat="1" ht="13.5">
      <c r="A23" s="1" t="s">
        <v>104</v>
      </c>
      <c r="B23" s="41">
        <v>30</v>
      </c>
      <c r="C23" s="31">
        <v>10</v>
      </c>
      <c r="D23" s="84">
        <v>35</v>
      </c>
      <c r="E23" s="30">
        <v>35</v>
      </c>
      <c r="F23" s="31">
        <v>114</v>
      </c>
      <c r="G23" s="31">
        <v>0</v>
      </c>
      <c r="H23" s="57">
        <v>114</v>
      </c>
      <c r="I23" s="31">
        <v>46</v>
      </c>
      <c r="J23" s="28">
        <f t="shared" si="0"/>
        <v>0.40350877192982454</v>
      </c>
    </row>
    <row r="24" spans="1:10" s="21" customFormat="1" ht="13.5">
      <c r="A24" s="1" t="s">
        <v>105</v>
      </c>
      <c r="B24" s="41">
        <v>18</v>
      </c>
      <c r="C24" s="31">
        <v>8</v>
      </c>
      <c r="D24" s="84">
        <v>26</v>
      </c>
      <c r="E24" s="30">
        <v>25</v>
      </c>
      <c r="F24" s="31">
        <v>69</v>
      </c>
      <c r="G24" s="31">
        <v>1</v>
      </c>
      <c r="H24" s="57">
        <f t="shared" si="1"/>
        <v>70</v>
      </c>
      <c r="I24" s="31">
        <v>34</v>
      </c>
      <c r="J24" s="28">
        <f t="shared" si="0"/>
        <v>0.4857142857142857</v>
      </c>
    </row>
    <row r="25" spans="1:10" ht="13.5">
      <c r="A25" s="9" t="s">
        <v>0</v>
      </c>
      <c r="B25" s="25">
        <f aca="true" t="shared" si="2" ref="B25:I25">SUM(B7:B24)</f>
        <v>1494</v>
      </c>
      <c r="C25" s="25">
        <f t="shared" si="2"/>
        <v>779</v>
      </c>
      <c r="D25" s="25">
        <f t="shared" si="2"/>
        <v>2065</v>
      </c>
      <c r="E25" s="25">
        <f t="shared" si="2"/>
        <v>2067</v>
      </c>
      <c r="F25" s="25">
        <f t="shared" si="2"/>
        <v>9416</v>
      </c>
      <c r="G25" s="25">
        <f t="shared" si="2"/>
        <v>113</v>
      </c>
      <c r="H25" s="25">
        <f t="shared" si="2"/>
        <v>9529</v>
      </c>
      <c r="I25" s="25">
        <f t="shared" si="2"/>
        <v>2720</v>
      </c>
      <c r="J25" s="122">
        <f>IF(I25&lt;&gt;0,I25/H25,"")</f>
        <v>0.2854444327841327</v>
      </c>
    </row>
    <row r="26" ht="13.5">
      <c r="A26" s="45"/>
    </row>
    <row r="27" spans="1:9" ht="13.5">
      <c r="A27" s="45"/>
      <c r="F27" s="156" t="s">
        <v>53</v>
      </c>
      <c r="G27" s="156"/>
      <c r="H27" s="156"/>
      <c r="I27" s="123">
        <v>434</v>
      </c>
    </row>
  </sheetData>
  <sheetProtection selectLockedCells="1"/>
  <mergeCells count="8">
    <mergeCell ref="F27:H27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="120" zoomScaleNormal="12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4" sqref="M24"/>
    </sheetView>
  </sheetViews>
  <sheetFormatPr defaultColWidth="9.140625" defaultRowHeight="12.75"/>
  <cols>
    <col min="1" max="1" width="15.7109375" style="24" bestFit="1" customWidth="1"/>
    <col min="2" max="12" width="8.57421875" style="16" customWidth="1"/>
    <col min="13" max="13" width="11.57421875" style="16" bestFit="1" customWidth="1"/>
    <col min="14" max="14" width="10.421875" style="16" customWidth="1"/>
    <col min="15" max="15" width="9.28125" style="16" bestFit="1" customWidth="1"/>
    <col min="16" max="16" width="8.421875" style="16" customWidth="1"/>
    <col min="17" max="17" width="9.7109375" style="16" bestFit="1" customWidth="1"/>
    <col min="18" max="18" width="10.7109375" style="16" bestFit="1" customWidth="1"/>
    <col min="19" max="19" width="10.421875" style="16" bestFit="1" customWidth="1"/>
    <col min="20" max="20" width="9.7109375" style="16" bestFit="1" customWidth="1"/>
    <col min="21" max="21" width="13.28125" style="16" bestFit="1" customWidth="1"/>
    <col min="22" max="22" width="10.00390625" style="16" bestFit="1" customWidth="1"/>
    <col min="23" max="16384" width="9.140625" style="16" customWidth="1"/>
  </cols>
  <sheetData>
    <row r="1" spans="1:12" ht="13.5">
      <c r="A1" s="33"/>
      <c r="B1" s="157"/>
      <c r="C1" s="161"/>
      <c r="D1" s="161"/>
      <c r="E1" s="161"/>
      <c r="F1" s="161"/>
      <c r="G1" s="161"/>
      <c r="H1" s="144" t="s">
        <v>32</v>
      </c>
      <c r="I1" s="144"/>
      <c r="J1" s="144"/>
      <c r="K1" s="144"/>
      <c r="L1" s="144"/>
    </row>
    <row r="2" spans="1:12" s="35" customFormat="1" ht="13.5">
      <c r="A2" s="34"/>
      <c r="B2" s="138" t="s">
        <v>110</v>
      </c>
      <c r="C2" s="139"/>
      <c r="D2" s="139"/>
      <c r="E2" s="139"/>
      <c r="F2" s="139"/>
      <c r="G2" s="139"/>
      <c r="H2" s="141" t="s">
        <v>33</v>
      </c>
      <c r="I2" s="142"/>
      <c r="J2" s="142"/>
      <c r="K2" s="142"/>
      <c r="L2" s="143"/>
    </row>
    <row r="3" spans="1:12" s="35" customFormat="1" ht="13.5">
      <c r="A3" s="34"/>
      <c r="B3" s="93" t="s">
        <v>26</v>
      </c>
      <c r="C3" s="162" t="s">
        <v>17</v>
      </c>
      <c r="D3" s="163"/>
      <c r="E3" s="162" t="s">
        <v>18</v>
      </c>
      <c r="F3" s="163"/>
      <c r="G3" s="164"/>
      <c r="H3" s="162" t="s">
        <v>83</v>
      </c>
      <c r="I3" s="164"/>
      <c r="J3" s="162" t="s">
        <v>49</v>
      </c>
      <c r="K3" s="163"/>
      <c r="L3" s="164"/>
    </row>
    <row r="4" spans="1:12" ht="13.5">
      <c r="A4" s="47"/>
      <c r="B4" s="2" t="s">
        <v>4</v>
      </c>
      <c r="C4" s="2" t="s">
        <v>3</v>
      </c>
      <c r="D4" s="2" t="s">
        <v>4</v>
      </c>
      <c r="E4" s="2" t="s">
        <v>3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  <c r="L4" s="3" t="s">
        <v>4</v>
      </c>
    </row>
    <row r="5" spans="1:12" s="117" customFormat="1" ht="87.75" customHeight="1" thickBot="1">
      <c r="A5" s="116" t="s">
        <v>16</v>
      </c>
      <c r="B5" s="4" t="s">
        <v>111</v>
      </c>
      <c r="C5" s="5" t="s">
        <v>112</v>
      </c>
      <c r="D5" s="5" t="s">
        <v>183</v>
      </c>
      <c r="E5" s="5" t="s">
        <v>113</v>
      </c>
      <c r="F5" s="5" t="s">
        <v>114</v>
      </c>
      <c r="G5" s="5" t="s">
        <v>115</v>
      </c>
      <c r="H5" s="4" t="s">
        <v>116</v>
      </c>
      <c r="I5" s="4" t="s">
        <v>117</v>
      </c>
      <c r="J5" s="4" t="s">
        <v>118</v>
      </c>
      <c r="K5" s="4" t="s">
        <v>119</v>
      </c>
      <c r="L5" s="4" t="s">
        <v>120</v>
      </c>
    </row>
    <row r="6" spans="1:12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s="21" customFormat="1" ht="13.5">
      <c r="A7" s="1" t="s">
        <v>88</v>
      </c>
      <c r="B7" s="39">
        <v>11</v>
      </c>
      <c r="C7" s="39">
        <v>1</v>
      </c>
      <c r="D7" s="39">
        <v>10</v>
      </c>
      <c r="E7" s="26">
        <v>1</v>
      </c>
      <c r="F7" s="39">
        <v>4</v>
      </c>
      <c r="G7" s="65">
        <v>8</v>
      </c>
      <c r="H7" s="39">
        <v>6</v>
      </c>
      <c r="I7" s="27">
        <v>5</v>
      </c>
      <c r="J7" s="39">
        <v>2</v>
      </c>
      <c r="K7" s="40">
        <v>3</v>
      </c>
      <c r="L7" s="65">
        <v>6</v>
      </c>
    </row>
    <row r="8" spans="1:12" s="21" customFormat="1" ht="13.5">
      <c r="A8" s="1" t="s">
        <v>89</v>
      </c>
      <c r="B8" s="41">
        <v>2</v>
      </c>
      <c r="C8" s="41">
        <v>3</v>
      </c>
      <c r="D8" s="41">
        <v>2</v>
      </c>
      <c r="E8" s="30">
        <v>2</v>
      </c>
      <c r="F8" s="41">
        <v>2</v>
      </c>
      <c r="G8" s="66">
        <v>3</v>
      </c>
      <c r="H8" s="41">
        <v>0</v>
      </c>
      <c r="I8" s="31">
        <v>5</v>
      </c>
      <c r="J8" s="41">
        <v>2</v>
      </c>
      <c r="K8" s="42">
        <v>0</v>
      </c>
      <c r="L8" s="66">
        <v>3</v>
      </c>
    </row>
    <row r="9" spans="1:12" s="21" customFormat="1" ht="13.5">
      <c r="A9" s="1" t="s">
        <v>90</v>
      </c>
      <c r="B9" s="41">
        <v>25</v>
      </c>
      <c r="C9" s="41">
        <v>5</v>
      </c>
      <c r="D9" s="41">
        <v>25</v>
      </c>
      <c r="E9" s="30">
        <v>5</v>
      </c>
      <c r="F9" s="41">
        <v>16</v>
      </c>
      <c r="G9" s="66">
        <v>11</v>
      </c>
      <c r="H9" s="41">
        <v>17</v>
      </c>
      <c r="I9" s="31">
        <v>8</v>
      </c>
      <c r="J9" s="41">
        <v>3</v>
      </c>
      <c r="K9" s="42">
        <v>13</v>
      </c>
      <c r="L9" s="66">
        <v>8</v>
      </c>
    </row>
    <row r="10" spans="1:12" s="21" customFormat="1" ht="13.5">
      <c r="A10" s="1" t="s">
        <v>91</v>
      </c>
      <c r="B10" s="41">
        <v>226</v>
      </c>
      <c r="C10" s="41">
        <v>43</v>
      </c>
      <c r="D10" s="41">
        <v>223</v>
      </c>
      <c r="E10" s="30">
        <v>40</v>
      </c>
      <c r="F10" s="41">
        <v>112</v>
      </c>
      <c r="G10" s="66">
        <v>129</v>
      </c>
      <c r="H10" s="41">
        <v>143</v>
      </c>
      <c r="I10" s="31">
        <v>96</v>
      </c>
      <c r="J10" s="41">
        <v>48</v>
      </c>
      <c r="K10" s="42">
        <v>56</v>
      </c>
      <c r="L10" s="66">
        <v>150</v>
      </c>
    </row>
    <row r="11" spans="1:12" s="21" customFormat="1" ht="13.5">
      <c r="A11" s="1" t="s">
        <v>92</v>
      </c>
      <c r="B11" s="41">
        <v>67</v>
      </c>
      <c r="C11" s="41">
        <v>9</v>
      </c>
      <c r="D11" s="41">
        <v>69</v>
      </c>
      <c r="E11" s="30">
        <v>7</v>
      </c>
      <c r="F11" s="41">
        <v>44</v>
      </c>
      <c r="G11" s="66">
        <v>38</v>
      </c>
      <c r="H11" s="41">
        <v>52</v>
      </c>
      <c r="I11" s="31">
        <v>27</v>
      </c>
      <c r="J11" s="41">
        <v>25</v>
      </c>
      <c r="K11" s="42">
        <v>19</v>
      </c>
      <c r="L11" s="66">
        <v>35</v>
      </c>
    </row>
    <row r="12" spans="1:12" s="21" customFormat="1" ht="13.5">
      <c r="A12" s="1" t="s">
        <v>93</v>
      </c>
      <c r="B12" s="41">
        <v>73</v>
      </c>
      <c r="C12" s="41">
        <v>7</v>
      </c>
      <c r="D12" s="41">
        <v>69</v>
      </c>
      <c r="E12" s="30">
        <v>5</v>
      </c>
      <c r="F12" s="41">
        <v>42</v>
      </c>
      <c r="G12" s="66">
        <v>39</v>
      </c>
      <c r="H12" s="41">
        <v>50</v>
      </c>
      <c r="I12" s="31">
        <v>32</v>
      </c>
      <c r="J12" s="41">
        <v>24</v>
      </c>
      <c r="K12" s="42">
        <v>21</v>
      </c>
      <c r="L12" s="66">
        <v>42</v>
      </c>
    </row>
    <row r="13" spans="1:12" s="21" customFormat="1" ht="13.5">
      <c r="A13" s="1" t="s">
        <v>94</v>
      </c>
      <c r="B13" s="41">
        <v>33</v>
      </c>
      <c r="C13" s="41">
        <v>3</v>
      </c>
      <c r="D13" s="41">
        <v>31</v>
      </c>
      <c r="E13" s="30">
        <v>3</v>
      </c>
      <c r="F13" s="41">
        <v>18</v>
      </c>
      <c r="G13" s="66">
        <v>16</v>
      </c>
      <c r="H13" s="41">
        <v>23</v>
      </c>
      <c r="I13" s="31">
        <v>11</v>
      </c>
      <c r="J13" s="41">
        <v>8</v>
      </c>
      <c r="K13" s="42">
        <v>5</v>
      </c>
      <c r="L13" s="66">
        <v>21</v>
      </c>
    </row>
    <row r="14" spans="1:12" s="21" customFormat="1" ht="13.5">
      <c r="A14" s="1" t="s">
        <v>95</v>
      </c>
      <c r="B14" s="41">
        <v>67</v>
      </c>
      <c r="C14" s="41">
        <v>5</v>
      </c>
      <c r="D14" s="41">
        <v>72</v>
      </c>
      <c r="E14" s="30">
        <v>4</v>
      </c>
      <c r="F14" s="41">
        <v>35</v>
      </c>
      <c r="G14" s="66">
        <v>43</v>
      </c>
      <c r="H14" s="41">
        <v>46</v>
      </c>
      <c r="I14" s="31">
        <v>29</v>
      </c>
      <c r="J14" s="41">
        <v>19</v>
      </c>
      <c r="K14" s="42">
        <v>18</v>
      </c>
      <c r="L14" s="66">
        <v>40</v>
      </c>
    </row>
    <row r="15" spans="1:12" s="21" customFormat="1" ht="13.5">
      <c r="A15" s="1" t="s">
        <v>96</v>
      </c>
      <c r="B15" s="41">
        <v>142</v>
      </c>
      <c r="C15" s="41">
        <v>27</v>
      </c>
      <c r="D15" s="41">
        <v>148</v>
      </c>
      <c r="E15" s="30">
        <v>26</v>
      </c>
      <c r="F15" s="41">
        <v>73</v>
      </c>
      <c r="G15" s="66">
        <v>92</v>
      </c>
      <c r="H15" s="41">
        <v>107</v>
      </c>
      <c r="I15" s="31">
        <v>60</v>
      </c>
      <c r="J15" s="41">
        <v>52</v>
      </c>
      <c r="K15" s="42">
        <v>45</v>
      </c>
      <c r="L15" s="66">
        <v>68</v>
      </c>
    </row>
    <row r="16" spans="1:12" s="21" customFormat="1" ht="13.5">
      <c r="A16" s="1" t="s">
        <v>97</v>
      </c>
      <c r="B16" s="41">
        <v>154</v>
      </c>
      <c r="C16" s="41">
        <v>23</v>
      </c>
      <c r="D16" s="41">
        <v>157</v>
      </c>
      <c r="E16" s="30">
        <v>22</v>
      </c>
      <c r="F16" s="41">
        <v>81</v>
      </c>
      <c r="G16" s="66">
        <v>98</v>
      </c>
      <c r="H16" s="41">
        <v>117</v>
      </c>
      <c r="I16" s="31">
        <v>68</v>
      </c>
      <c r="J16" s="41">
        <v>63</v>
      </c>
      <c r="K16" s="42">
        <v>33</v>
      </c>
      <c r="L16" s="66">
        <v>77</v>
      </c>
    </row>
    <row r="17" spans="1:12" s="21" customFormat="1" ht="13.5">
      <c r="A17" s="1" t="s">
        <v>98</v>
      </c>
      <c r="B17" s="41">
        <v>133</v>
      </c>
      <c r="C17" s="41">
        <v>14</v>
      </c>
      <c r="D17" s="41">
        <v>138</v>
      </c>
      <c r="E17" s="30">
        <v>11</v>
      </c>
      <c r="F17" s="41">
        <v>94</v>
      </c>
      <c r="G17" s="66">
        <v>76</v>
      </c>
      <c r="H17" s="41">
        <v>110</v>
      </c>
      <c r="I17" s="31">
        <v>63</v>
      </c>
      <c r="J17" s="41">
        <v>59</v>
      </c>
      <c r="K17" s="42">
        <v>42</v>
      </c>
      <c r="L17" s="66">
        <v>69</v>
      </c>
    </row>
    <row r="18" spans="1:12" s="21" customFormat="1" ht="13.5">
      <c r="A18" s="1" t="s">
        <v>99</v>
      </c>
      <c r="B18" s="41">
        <v>145</v>
      </c>
      <c r="C18" s="41">
        <v>23</v>
      </c>
      <c r="D18" s="41">
        <v>150</v>
      </c>
      <c r="E18" s="30">
        <v>20</v>
      </c>
      <c r="F18" s="41">
        <v>80</v>
      </c>
      <c r="G18" s="66">
        <v>87</v>
      </c>
      <c r="H18" s="41">
        <v>127</v>
      </c>
      <c r="I18" s="31">
        <v>50</v>
      </c>
      <c r="J18" s="41">
        <v>57</v>
      </c>
      <c r="K18" s="42">
        <v>32</v>
      </c>
      <c r="L18" s="66">
        <v>75</v>
      </c>
    </row>
    <row r="19" spans="1:12" s="21" customFormat="1" ht="13.5">
      <c r="A19" s="1" t="s">
        <v>100</v>
      </c>
      <c r="B19" s="41">
        <v>133</v>
      </c>
      <c r="C19" s="41">
        <v>17</v>
      </c>
      <c r="D19" s="41">
        <v>136</v>
      </c>
      <c r="E19" s="30">
        <v>17</v>
      </c>
      <c r="F19" s="41">
        <v>106</v>
      </c>
      <c r="G19" s="66">
        <v>66</v>
      </c>
      <c r="H19" s="41">
        <v>124</v>
      </c>
      <c r="I19" s="31">
        <v>45</v>
      </c>
      <c r="J19" s="41">
        <v>57</v>
      </c>
      <c r="K19" s="42">
        <v>33</v>
      </c>
      <c r="L19" s="66">
        <v>77</v>
      </c>
    </row>
    <row r="20" spans="1:12" s="21" customFormat="1" ht="13.5">
      <c r="A20" s="1" t="s">
        <v>101</v>
      </c>
      <c r="B20" s="41">
        <v>174</v>
      </c>
      <c r="C20" s="41">
        <v>21</v>
      </c>
      <c r="D20" s="41">
        <v>177</v>
      </c>
      <c r="E20" s="30">
        <v>19</v>
      </c>
      <c r="F20" s="41">
        <v>100</v>
      </c>
      <c r="G20" s="66">
        <v>103</v>
      </c>
      <c r="H20" s="41">
        <v>145</v>
      </c>
      <c r="I20" s="31">
        <v>62</v>
      </c>
      <c r="J20" s="41">
        <v>61</v>
      </c>
      <c r="K20" s="42">
        <v>46</v>
      </c>
      <c r="L20" s="66">
        <v>85</v>
      </c>
    </row>
    <row r="21" spans="1:12" s="21" customFormat="1" ht="13.5">
      <c r="A21" s="1" t="s">
        <v>102</v>
      </c>
      <c r="B21" s="41">
        <v>234</v>
      </c>
      <c r="C21" s="41">
        <v>33</v>
      </c>
      <c r="D21" s="41">
        <v>245</v>
      </c>
      <c r="E21" s="30">
        <v>29</v>
      </c>
      <c r="F21" s="41">
        <v>125</v>
      </c>
      <c r="G21" s="66">
        <v>149</v>
      </c>
      <c r="H21" s="41">
        <v>154</v>
      </c>
      <c r="I21" s="31">
        <v>122</v>
      </c>
      <c r="J21" s="41">
        <v>94</v>
      </c>
      <c r="K21" s="42">
        <v>72</v>
      </c>
      <c r="L21" s="66">
        <v>107</v>
      </c>
    </row>
    <row r="22" spans="1:12" s="21" customFormat="1" ht="13.5">
      <c r="A22" s="1" t="s">
        <v>103</v>
      </c>
      <c r="B22" s="41">
        <v>157</v>
      </c>
      <c r="C22" s="41">
        <v>19</v>
      </c>
      <c r="D22" s="41">
        <v>165</v>
      </c>
      <c r="E22" s="30">
        <v>20</v>
      </c>
      <c r="F22" s="41">
        <v>86</v>
      </c>
      <c r="G22" s="66">
        <v>98</v>
      </c>
      <c r="H22" s="41">
        <v>128</v>
      </c>
      <c r="I22" s="31">
        <v>61</v>
      </c>
      <c r="J22" s="41">
        <v>51</v>
      </c>
      <c r="K22" s="42">
        <v>41</v>
      </c>
      <c r="L22" s="66">
        <v>89</v>
      </c>
    </row>
    <row r="23" spans="1:12" s="21" customFormat="1" ht="13.5">
      <c r="A23" s="1" t="s">
        <v>104</v>
      </c>
      <c r="B23" s="41">
        <v>31</v>
      </c>
      <c r="C23" s="41">
        <v>3</v>
      </c>
      <c r="D23" s="41">
        <v>33</v>
      </c>
      <c r="E23" s="30">
        <v>3</v>
      </c>
      <c r="F23" s="41">
        <v>26</v>
      </c>
      <c r="G23" s="66">
        <v>15</v>
      </c>
      <c r="H23" s="41">
        <v>22</v>
      </c>
      <c r="I23" s="31">
        <v>17</v>
      </c>
      <c r="J23" s="41">
        <v>18</v>
      </c>
      <c r="K23" s="42">
        <v>4</v>
      </c>
      <c r="L23" s="66">
        <v>20</v>
      </c>
    </row>
    <row r="24" spans="1:12" s="21" customFormat="1" ht="13.5">
      <c r="A24" s="1" t="s">
        <v>105</v>
      </c>
      <c r="B24" s="44">
        <v>28</v>
      </c>
      <c r="C24" s="44">
        <v>0</v>
      </c>
      <c r="D24" s="44">
        <v>30</v>
      </c>
      <c r="E24" s="69">
        <v>0</v>
      </c>
      <c r="F24" s="86">
        <v>2</v>
      </c>
      <c r="G24" s="101">
        <v>29</v>
      </c>
      <c r="H24" s="44">
        <v>23</v>
      </c>
      <c r="I24" s="29">
        <v>9</v>
      </c>
      <c r="J24" s="86">
        <v>7</v>
      </c>
      <c r="K24" s="100">
        <v>5</v>
      </c>
      <c r="L24" s="66">
        <v>19</v>
      </c>
    </row>
    <row r="25" spans="1:12" ht="13.5">
      <c r="A25" s="9" t="s">
        <v>0</v>
      </c>
      <c r="B25" s="75">
        <f aca="true" t="shared" si="0" ref="B25:L25">SUM(B7:B24)</f>
        <v>1835</v>
      </c>
      <c r="C25" s="25">
        <f t="shared" si="0"/>
        <v>256</v>
      </c>
      <c r="D25" s="25">
        <f t="shared" si="0"/>
        <v>1880</v>
      </c>
      <c r="E25" s="25">
        <f t="shared" si="0"/>
        <v>234</v>
      </c>
      <c r="F25" s="25">
        <f t="shared" si="0"/>
        <v>1046</v>
      </c>
      <c r="G25" s="25">
        <f t="shared" si="0"/>
        <v>1100</v>
      </c>
      <c r="H25" s="25">
        <f t="shared" si="0"/>
        <v>1394</v>
      </c>
      <c r="I25" s="25">
        <f t="shared" si="0"/>
        <v>770</v>
      </c>
      <c r="J25" s="25">
        <f t="shared" si="0"/>
        <v>650</v>
      </c>
      <c r="K25" s="25">
        <f t="shared" si="0"/>
        <v>488</v>
      </c>
      <c r="L25" s="25">
        <f t="shared" si="0"/>
        <v>991</v>
      </c>
    </row>
  </sheetData>
  <sheetProtection selectLockedCells="1"/>
  <mergeCells count="8">
    <mergeCell ref="H1:L1"/>
    <mergeCell ref="B1:G1"/>
    <mergeCell ref="B2:G2"/>
    <mergeCell ref="C3:D3"/>
    <mergeCell ref="H2:L2"/>
    <mergeCell ref="E3:G3"/>
    <mergeCell ref="H3:I3"/>
    <mergeCell ref="J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="120" zoomScaleNormal="12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4" sqref="F24"/>
    </sheetView>
  </sheetViews>
  <sheetFormatPr defaultColWidth="9.140625" defaultRowHeight="12.75"/>
  <cols>
    <col min="1" max="1" width="17.28125" style="24" bestFit="1" customWidth="1"/>
    <col min="2" max="2" width="11.57421875" style="16" bestFit="1" customWidth="1"/>
    <col min="3" max="3" width="10.28125" style="16" bestFit="1" customWidth="1"/>
    <col min="4" max="5" width="9.8515625" style="16" customWidth="1"/>
    <col min="6" max="6" width="11.57421875" style="16" bestFit="1" customWidth="1"/>
    <col min="7" max="7" width="10.421875" style="16" customWidth="1"/>
    <col min="8" max="8" width="9.28125" style="16" bestFit="1" customWidth="1"/>
    <col min="9" max="9" width="8.421875" style="16" customWidth="1"/>
    <col min="10" max="10" width="9.7109375" style="16" bestFit="1" customWidth="1"/>
    <col min="11" max="11" width="10.7109375" style="16" bestFit="1" customWidth="1"/>
    <col min="12" max="12" width="10.421875" style="16" bestFit="1" customWidth="1"/>
    <col min="13" max="13" width="9.7109375" style="16" bestFit="1" customWidth="1"/>
    <col min="14" max="14" width="13.28125" style="16" bestFit="1" customWidth="1"/>
    <col min="15" max="15" width="10.00390625" style="16" bestFit="1" customWidth="1"/>
    <col min="16" max="16384" width="9.140625" style="16" customWidth="1"/>
  </cols>
  <sheetData>
    <row r="1" spans="1:5" ht="13.5">
      <c r="A1" s="33"/>
      <c r="B1" s="82" t="s">
        <v>35</v>
      </c>
      <c r="C1" s="74"/>
      <c r="D1" s="82"/>
      <c r="E1" s="61"/>
    </row>
    <row r="2" spans="1:5" ht="13.5">
      <c r="A2" s="34"/>
      <c r="B2" s="78" t="s">
        <v>34</v>
      </c>
      <c r="C2" s="67" t="s">
        <v>32</v>
      </c>
      <c r="D2" s="78" t="s">
        <v>32</v>
      </c>
      <c r="E2" s="67" t="s">
        <v>32</v>
      </c>
    </row>
    <row r="3" spans="1:5" ht="13.5">
      <c r="A3" s="34"/>
      <c r="B3" s="78" t="s">
        <v>21</v>
      </c>
      <c r="C3" s="8" t="s">
        <v>11</v>
      </c>
      <c r="D3" s="51" t="s">
        <v>36</v>
      </c>
      <c r="E3" s="8" t="s">
        <v>37</v>
      </c>
    </row>
    <row r="4" spans="1:5" ht="13.5">
      <c r="A4" s="47"/>
      <c r="B4" s="2" t="s">
        <v>4</v>
      </c>
      <c r="C4" s="3" t="s">
        <v>4</v>
      </c>
      <c r="D4" s="3" t="s">
        <v>4</v>
      </c>
      <c r="E4" s="3" t="s">
        <v>4</v>
      </c>
    </row>
    <row r="5" spans="1:5" ht="87.75" customHeight="1" thickBot="1">
      <c r="A5" s="48" t="s">
        <v>16</v>
      </c>
      <c r="B5" s="4" t="s">
        <v>173</v>
      </c>
      <c r="C5" s="5" t="s">
        <v>174</v>
      </c>
      <c r="D5" s="5" t="s">
        <v>175</v>
      </c>
      <c r="E5" s="4" t="s">
        <v>176</v>
      </c>
    </row>
    <row r="6" spans="1:5" ht="14.25" thickBot="1">
      <c r="A6" s="18"/>
      <c r="B6" s="58"/>
      <c r="C6" s="19"/>
      <c r="D6" s="19"/>
      <c r="E6" s="20"/>
    </row>
    <row r="7" spans="1:5" ht="13.5">
      <c r="A7" s="1" t="s">
        <v>88</v>
      </c>
      <c r="B7" s="118">
        <v>11</v>
      </c>
      <c r="C7" s="26">
        <v>10</v>
      </c>
      <c r="D7" s="39">
        <v>11</v>
      </c>
      <c r="E7" s="26">
        <v>10</v>
      </c>
    </row>
    <row r="8" spans="1:5" ht="13.5">
      <c r="A8" s="1" t="s">
        <v>89</v>
      </c>
      <c r="B8" s="120">
        <v>2</v>
      </c>
      <c r="C8" s="30">
        <v>2</v>
      </c>
      <c r="D8" s="41">
        <v>5</v>
      </c>
      <c r="E8" s="30">
        <v>5</v>
      </c>
    </row>
    <row r="9" spans="1:5" ht="13.5">
      <c r="A9" s="1" t="s">
        <v>90</v>
      </c>
      <c r="B9" s="120">
        <v>25</v>
      </c>
      <c r="C9" s="30">
        <v>23</v>
      </c>
      <c r="D9" s="41">
        <v>23</v>
      </c>
      <c r="E9" s="30">
        <v>26</v>
      </c>
    </row>
    <row r="10" spans="1:5" ht="13.5">
      <c r="A10" s="1" t="s">
        <v>91</v>
      </c>
      <c r="B10" s="120">
        <v>220</v>
      </c>
      <c r="C10" s="30">
        <v>215</v>
      </c>
      <c r="D10" s="41">
        <v>221</v>
      </c>
      <c r="E10" s="30">
        <v>235</v>
      </c>
    </row>
    <row r="11" spans="1:5" ht="13.5">
      <c r="A11" s="1" t="s">
        <v>92</v>
      </c>
      <c r="B11" s="120">
        <v>73</v>
      </c>
      <c r="C11" s="30">
        <v>71</v>
      </c>
      <c r="D11" s="41">
        <v>74</v>
      </c>
      <c r="E11" s="30">
        <v>75</v>
      </c>
    </row>
    <row r="12" spans="1:5" ht="13.5">
      <c r="A12" s="1" t="s">
        <v>93</v>
      </c>
      <c r="B12" s="120">
        <v>74</v>
      </c>
      <c r="C12" s="30">
        <v>71</v>
      </c>
      <c r="D12" s="41">
        <v>72</v>
      </c>
      <c r="E12" s="30">
        <v>80</v>
      </c>
    </row>
    <row r="13" spans="1:5" ht="13.5">
      <c r="A13" s="1" t="s">
        <v>94</v>
      </c>
      <c r="B13" s="120">
        <v>33</v>
      </c>
      <c r="C13" s="30">
        <v>33</v>
      </c>
      <c r="D13" s="41">
        <v>33</v>
      </c>
      <c r="E13" s="30">
        <v>34</v>
      </c>
    </row>
    <row r="14" spans="1:5" ht="13.5">
      <c r="A14" s="1" t="s">
        <v>95</v>
      </c>
      <c r="B14" s="120">
        <v>72</v>
      </c>
      <c r="C14" s="30">
        <v>68</v>
      </c>
      <c r="D14" s="41">
        <v>68</v>
      </c>
      <c r="E14" s="30">
        <v>74</v>
      </c>
    </row>
    <row r="15" spans="1:5" ht="13.5">
      <c r="A15" s="1" t="s">
        <v>96</v>
      </c>
      <c r="B15" s="120">
        <v>146</v>
      </c>
      <c r="C15" s="30">
        <v>144</v>
      </c>
      <c r="D15" s="41">
        <v>151</v>
      </c>
      <c r="E15" s="30">
        <v>153</v>
      </c>
    </row>
    <row r="16" spans="1:5" ht="13.5">
      <c r="A16" s="1" t="s">
        <v>97</v>
      </c>
      <c r="B16" s="120">
        <v>158</v>
      </c>
      <c r="C16" s="30">
        <v>162</v>
      </c>
      <c r="D16" s="41">
        <v>163</v>
      </c>
      <c r="E16" s="30">
        <v>165</v>
      </c>
    </row>
    <row r="17" spans="1:5" ht="13.5">
      <c r="A17" s="1" t="s">
        <v>98</v>
      </c>
      <c r="B17" s="120">
        <v>146</v>
      </c>
      <c r="C17" s="30">
        <v>140</v>
      </c>
      <c r="D17" s="41">
        <v>148</v>
      </c>
      <c r="E17" s="30">
        <v>157</v>
      </c>
    </row>
    <row r="18" spans="1:5" ht="13.5">
      <c r="A18" s="1" t="s">
        <v>99</v>
      </c>
      <c r="B18" s="120">
        <v>158</v>
      </c>
      <c r="C18" s="30">
        <v>156</v>
      </c>
      <c r="D18" s="41">
        <v>160</v>
      </c>
      <c r="E18" s="30">
        <v>169</v>
      </c>
    </row>
    <row r="19" spans="1:5" ht="13.5">
      <c r="A19" s="1" t="s">
        <v>100</v>
      </c>
      <c r="B19" s="120">
        <v>144</v>
      </c>
      <c r="C19" s="30">
        <v>138</v>
      </c>
      <c r="D19" s="41">
        <v>144</v>
      </c>
      <c r="E19" s="30">
        <v>158</v>
      </c>
    </row>
    <row r="20" spans="1:5" ht="13.5">
      <c r="A20" s="1" t="s">
        <v>101</v>
      </c>
      <c r="B20" s="120">
        <v>183</v>
      </c>
      <c r="C20" s="30">
        <v>177</v>
      </c>
      <c r="D20" s="41">
        <v>181</v>
      </c>
      <c r="E20" s="30">
        <v>195</v>
      </c>
    </row>
    <row r="21" spans="1:5" ht="13.5">
      <c r="A21" s="1" t="s">
        <v>102</v>
      </c>
      <c r="B21" s="120">
        <v>253</v>
      </c>
      <c r="C21" s="30">
        <v>246</v>
      </c>
      <c r="D21" s="41">
        <v>250</v>
      </c>
      <c r="E21" s="30">
        <v>261</v>
      </c>
    </row>
    <row r="22" spans="1:5" ht="13.5">
      <c r="A22" s="1" t="s">
        <v>103</v>
      </c>
      <c r="B22" s="120">
        <v>166</v>
      </c>
      <c r="C22" s="30">
        <v>165</v>
      </c>
      <c r="D22" s="41">
        <v>170</v>
      </c>
      <c r="E22" s="30">
        <v>178</v>
      </c>
    </row>
    <row r="23" spans="1:5" ht="13.5">
      <c r="A23" s="1" t="s">
        <v>104</v>
      </c>
      <c r="B23" s="120">
        <v>34</v>
      </c>
      <c r="C23" s="30">
        <v>31</v>
      </c>
      <c r="D23" s="44">
        <v>30</v>
      </c>
      <c r="E23" s="30">
        <v>33</v>
      </c>
    </row>
    <row r="24" spans="1:5" ht="13.5">
      <c r="A24" s="1" t="s">
        <v>105</v>
      </c>
      <c r="B24" s="120">
        <v>28</v>
      </c>
      <c r="C24" s="30">
        <v>27</v>
      </c>
      <c r="D24" s="44">
        <v>27</v>
      </c>
      <c r="E24" s="30">
        <v>31</v>
      </c>
    </row>
    <row r="25" spans="1:5" ht="13.5">
      <c r="A25" s="9" t="s">
        <v>0</v>
      </c>
      <c r="B25" s="25">
        <f>SUM(B7:B24)</f>
        <v>1926</v>
      </c>
      <c r="C25" s="25">
        <f>SUM(C7:C24)</f>
        <v>1879</v>
      </c>
      <c r="D25" s="25">
        <f>SUM(D7:D24)</f>
        <v>1931</v>
      </c>
      <c r="E25" s="25">
        <f>SUM(E7:E24)</f>
        <v>2039</v>
      </c>
    </row>
  </sheetData>
  <sheetProtection selectLockedCells="1"/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&amp;C&amp;"Helv,Bold"ELMORE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6" sqref="G26"/>
    </sheetView>
  </sheetViews>
  <sheetFormatPr defaultColWidth="9.140625" defaultRowHeight="12.75"/>
  <cols>
    <col min="1" max="1" width="15.7109375" style="0" bestFit="1" customWidth="1"/>
    <col min="2" max="2" width="9.7109375" style="0" bestFit="1" customWidth="1"/>
    <col min="3" max="3" width="10.8515625" style="0" bestFit="1" customWidth="1"/>
    <col min="4" max="5" width="8.57421875" style="0" customWidth="1"/>
    <col min="6" max="6" width="11.00390625" style="0" bestFit="1" customWidth="1"/>
    <col min="7" max="7" width="10.421875" style="0" bestFit="1" customWidth="1"/>
  </cols>
  <sheetData>
    <row r="1" spans="1:7" ht="13.5">
      <c r="A1" s="112"/>
      <c r="B1" s="165" t="s">
        <v>54</v>
      </c>
      <c r="C1" s="166"/>
      <c r="D1" s="166"/>
      <c r="E1" s="166"/>
      <c r="F1" s="166"/>
      <c r="G1" s="167"/>
    </row>
    <row r="2" spans="1:7" ht="13.5">
      <c r="A2" s="73"/>
      <c r="B2" s="168" t="s">
        <v>142</v>
      </c>
      <c r="C2" s="169"/>
      <c r="D2" s="169"/>
      <c r="E2" s="169"/>
      <c r="F2" s="169"/>
      <c r="G2" s="170"/>
    </row>
    <row r="3" spans="1:7" ht="13.5">
      <c r="A3" s="36"/>
      <c r="B3" s="10" t="s">
        <v>28</v>
      </c>
      <c r="C3" s="10" t="s">
        <v>28</v>
      </c>
      <c r="D3" s="157" t="s">
        <v>28</v>
      </c>
      <c r="E3" s="158"/>
      <c r="F3" s="10" t="s">
        <v>28</v>
      </c>
      <c r="G3" s="10" t="s">
        <v>28</v>
      </c>
    </row>
    <row r="4" spans="1:7" ht="13.5">
      <c r="A4" s="37"/>
      <c r="B4" s="11" t="s">
        <v>121</v>
      </c>
      <c r="C4" s="11" t="s">
        <v>123</v>
      </c>
      <c r="D4" s="159" t="s">
        <v>125</v>
      </c>
      <c r="E4" s="160"/>
      <c r="F4" s="11" t="s">
        <v>127</v>
      </c>
      <c r="G4" s="11" t="s">
        <v>129</v>
      </c>
    </row>
    <row r="5" spans="1:7" s="115" customFormat="1" ht="87.75" customHeight="1" thickBot="1">
      <c r="A5" s="114" t="s">
        <v>16</v>
      </c>
      <c r="B5" s="7" t="s">
        <v>122</v>
      </c>
      <c r="C5" s="7" t="s">
        <v>124</v>
      </c>
      <c r="D5" s="7" t="s">
        <v>184</v>
      </c>
      <c r="E5" s="7" t="s">
        <v>126</v>
      </c>
      <c r="F5" s="7" t="s">
        <v>128</v>
      </c>
      <c r="G5" s="7" t="s">
        <v>130</v>
      </c>
    </row>
    <row r="6" spans="1:7" ht="14.25" thickBot="1">
      <c r="A6" s="18"/>
      <c r="B6" s="54"/>
      <c r="C6" s="50"/>
      <c r="D6" s="50"/>
      <c r="E6" s="50"/>
      <c r="F6" s="54"/>
      <c r="G6" s="55"/>
    </row>
    <row r="7" spans="1:7" ht="13.5">
      <c r="A7" s="1" t="s">
        <v>88</v>
      </c>
      <c r="B7" s="49">
        <v>14</v>
      </c>
      <c r="C7" s="26">
        <v>15</v>
      </c>
      <c r="D7" s="39">
        <v>10</v>
      </c>
      <c r="E7" s="65">
        <v>7</v>
      </c>
      <c r="F7" s="26">
        <v>13</v>
      </c>
      <c r="G7" s="26">
        <v>14</v>
      </c>
    </row>
    <row r="8" spans="1:7" ht="13.5">
      <c r="A8" s="1" t="s">
        <v>89</v>
      </c>
      <c r="B8" s="98">
        <v>6</v>
      </c>
      <c r="C8" s="30">
        <v>5</v>
      </c>
      <c r="D8" s="41">
        <v>5</v>
      </c>
      <c r="E8" s="66">
        <v>5</v>
      </c>
      <c r="F8" s="30">
        <v>5</v>
      </c>
      <c r="G8" s="30">
        <v>5</v>
      </c>
    </row>
    <row r="9" spans="1:7" ht="13.5">
      <c r="A9" s="1" t="s">
        <v>90</v>
      </c>
      <c r="B9" s="98">
        <v>39</v>
      </c>
      <c r="C9" s="30">
        <v>37</v>
      </c>
      <c r="D9" s="41">
        <v>7</v>
      </c>
      <c r="E9" s="66">
        <v>27</v>
      </c>
      <c r="F9" s="30">
        <v>37</v>
      </c>
      <c r="G9" s="30">
        <v>37</v>
      </c>
    </row>
    <row r="10" spans="1:7" ht="13.5">
      <c r="A10" s="1" t="s">
        <v>91</v>
      </c>
      <c r="B10" s="98">
        <v>268</v>
      </c>
      <c r="C10" s="30">
        <v>260</v>
      </c>
      <c r="D10" s="41">
        <v>144</v>
      </c>
      <c r="E10" s="66">
        <v>151</v>
      </c>
      <c r="F10" s="30">
        <v>262</v>
      </c>
      <c r="G10" s="30">
        <v>266</v>
      </c>
    </row>
    <row r="11" spans="1:7" ht="13.5">
      <c r="A11" s="1" t="s">
        <v>92</v>
      </c>
      <c r="B11" s="98">
        <v>79</v>
      </c>
      <c r="C11" s="30">
        <v>76</v>
      </c>
      <c r="D11" s="41">
        <v>36</v>
      </c>
      <c r="E11" s="66">
        <v>48</v>
      </c>
      <c r="F11" s="30">
        <v>75</v>
      </c>
      <c r="G11" s="30">
        <v>74</v>
      </c>
    </row>
    <row r="12" spans="1:7" ht="13.5">
      <c r="A12" s="1" t="s">
        <v>93</v>
      </c>
      <c r="B12" s="98">
        <v>71</v>
      </c>
      <c r="C12" s="30">
        <v>71</v>
      </c>
      <c r="D12" s="41">
        <v>36</v>
      </c>
      <c r="E12" s="66">
        <v>40</v>
      </c>
      <c r="F12" s="30">
        <v>71</v>
      </c>
      <c r="G12" s="30">
        <v>70</v>
      </c>
    </row>
    <row r="13" spans="1:7" ht="13.5">
      <c r="A13" s="1" t="s">
        <v>94</v>
      </c>
      <c r="B13" s="98">
        <v>30</v>
      </c>
      <c r="C13" s="30">
        <v>29</v>
      </c>
      <c r="D13" s="41">
        <v>21</v>
      </c>
      <c r="E13" s="66">
        <v>13</v>
      </c>
      <c r="F13" s="30">
        <v>28</v>
      </c>
      <c r="G13" s="30">
        <v>27</v>
      </c>
    </row>
    <row r="14" spans="1:7" ht="13.5">
      <c r="A14" s="1" t="s">
        <v>95</v>
      </c>
      <c r="B14" s="98">
        <v>71</v>
      </c>
      <c r="C14" s="30">
        <v>70</v>
      </c>
      <c r="D14" s="41">
        <v>31</v>
      </c>
      <c r="E14" s="66">
        <v>39</v>
      </c>
      <c r="F14" s="30">
        <v>67</v>
      </c>
      <c r="G14" s="30">
        <v>66</v>
      </c>
    </row>
    <row r="15" spans="1:7" ht="13.5">
      <c r="A15" s="1" t="s">
        <v>96</v>
      </c>
      <c r="B15" s="98">
        <v>177</v>
      </c>
      <c r="C15" s="30">
        <v>175</v>
      </c>
      <c r="D15" s="41">
        <v>96</v>
      </c>
      <c r="E15" s="66">
        <v>99</v>
      </c>
      <c r="F15" s="30">
        <v>173</v>
      </c>
      <c r="G15" s="30">
        <v>174</v>
      </c>
    </row>
    <row r="16" spans="1:7" ht="13.5">
      <c r="A16" s="1" t="s">
        <v>97</v>
      </c>
      <c r="B16" s="98">
        <v>168</v>
      </c>
      <c r="C16" s="30">
        <v>167</v>
      </c>
      <c r="D16" s="41">
        <v>73</v>
      </c>
      <c r="E16" s="66">
        <v>112</v>
      </c>
      <c r="F16" s="30">
        <v>160</v>
      </c>
      <c r="G16" s="30">
        <v>167</v>
      </c>
    </row>
    <row r="17" spans="1:7" ht="13.5">
      <c r="A17" s="1" t="s">
        <v>98</v>
      </c>
      <c r="B17" s="98">
        <v>147</v>
      </c>
      <c r="C17" s="30">
        <v>143</v>
      </c>
      <c r="D17" s="41">
        <v>63</v>
      </c>
      <c r="E17" s="66">
        <v>107</v>
      </c>
      <c r="F17" s="30">
        <v>142</v>
      </c>
      <c r="G17" s="30">
        <v>146</v>
      </c>
    </row>
    <row r="18" spans="1:7" ht="13.5">
      <c r="A18" s="1" t="s">
        <v>99</v>
      </c>
      <c r="B18" s="98">
        <v>168</v>
      </c>
      <c r="C18" s="30">
        <v>168</v>
      </c>
      <c r="D18" s="41">
        <v>62</v>
      </c>
      <c r="E18" s="66">
        <v>120</v>
      </c>
      <c r="F18" s="30">
        <v>167</v>
      </c>
      <c r="G18" s="30">
        <v>166</v>
      </c>
    </row>
    <row r="19" spans="1:7" ht="13.5">
      <c r="A19" s="1" t="s">
        <v>100</v>
      </c>
      <c r="B19" s="98">
        <v>153</v>
      </c>
      <c r="C19" s="30">
        <v>150</v>
      </c>
      <c r="D19" s="41">
        <v>67</v>
      </c>
      <c r="E19" s="66">
        <v>103</v>
      </c>
      <c r="F19" s="30">
        <v>150</v>
      </c>
      <c r="G19" s="30">
        <v>147</v>
      </c>
    </row>
    <row r="20" spans="1:7" ht="13.5">
      <c r="A20" s="1" t="s">
        <v>101</v>
      </c>
      <c r="B20" s="98">
        <v>201</v>
      </c>
      <c r="C20" s="30">
        <v>199</v>
      </c>
      <c r="D20" s="41">
        <v>60</v>
      </c>
      <c r="E20" s="66">
        <v>147</v>
      </c>
      <c r="F20" s="30">
        <v>199</v>
      </c>
      <c r="G20" s="30">
        <v>197</v>
      </c>
    </row>
    <row r="21" spans="1:7" ht="13.5">
      <c r="A21" s="1" t="s">
        <v>102</v>
      </c>
      <c r="B21" s="98">
        <v>275</v>
      </c>
      <c r="C21" s="30">
        <v>271</v>
      </c>
      <c r="D21" s="41">
        <v>121</v>
      </c>
      <c r="E21" s="66">
        <v>169</v>
      </c>
      <c r="F21" s="30">
        <v>267</v>
      </c>
      <c r="G21" s="30">
        <v>267</v>
      </c>
    </row>
    <row r="22" spans="1:7" ht="13.5">
      <c r="A22" s="1" t="s">
        <v>103</v>
      </c>
      <c r="B22" s="98">
        <v>180</v>
      </c>
      <c r="C22" s="30">
        <v>181</v>
      </c>
      <c r="D22" s="41">
        <v>78</v>
      </c>
      <c r="E22" s="66">
        <v>112</v>
      </c>
      <c r="F22" s="30">
        <v>180</v>
      </c>
      <c r="G22" s="30">
        <v>182</v>
      </c>
    </row>
    <row r="23" spans="1:7" ht="13.5">
      <c r="A23" s="1" t="s">
        <v>104</v>
      </c>
      <c r="B23" s="71">
        <v>33</v>
      </c>
      <c r="C23" s="68">
        <v>33</v>
      </c>
      <c r="D23" s="44">
        <v>20</v>
      </c>
      <c r="E23" s="101">
        <v>21</v>
      </c>
      <c r="F23" s="68">
        <v>32</v>
      </c>
      <c r="G23" s="68">
        <v>32</v>
      </c>
    </row>
    <row r="24" spans="1:7" ht="13.5">
      <c r="A24" s="113" t="s">
        <v>105</v>
      </c>
      <c r="B24" s="110">
        <v>26</v>
      </c>
      <c r="C24" s="69">
        <v>25</v>
      </c>
      <c r="D24" s="86">
        <v>7</v>
      </c>
      <c r="E24" s="111">
        <v>19</v>
      </c>
      <c r="F24" s="69">
        <v>24</v>
      </c>
      <c r="G24" s="69">
        <v>24</v>
      </c>
    </row>
    <row r="25" spans="1:7" ht="13.5">
      <c r="A25" s="9" t="s">
        <v>0</v>
      </c>
      <c r="B25" s="25">
        <f aca="true" t="shared" si="0" ref="B25:G25">SUM(B7:B24)</f>
        <v>2106</v>
      </c>
      <c r="C25" s="25">
        <f t="shared" si="0"/>
        <v>2075</v>
      </c>
      <c r="D25" s="25">
        <f t="shared" si="0"/>
        <v>937</v>
      </c>
      <c r="E25" s="25">
        <f t="shared" si="0"/>
        <v>1339</v>
      </c>
      <c r="F25" s="25">
        <f t="shared" si="0"/>
        <v>2052</v>
      </c>
      <c r="G25" s="25">
        <f t="shared" si="0"/>
        <v>2061</v>
      </c>
    </row>
  </sheetData>
  <sheetProtection/>
  <mergeCells count="4">
    <mergeCell ref="B1:G1"/>
    <mergeCell ref="B2:G2"/>
    <mergeCell ref="D3:E3"/>
    <mergeCell ref="D4:E4"/>
  </mergeCells>
  <printOptions horizontalCentered="1"/>
  <pageMargins left="0.7" right="0.7" top="0.75" bottom="0.75" header="0.3" footer="0.3"/>
  <pageSetup horizontalDpi="600" verticalDpi="600" orientation="landscape" r:id="rId1"/>
  <headerFooter>
    <oddHeader>&amp;C&amp;"Helv,Bold"ELMORE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6" sqref="H26"/>
    </sheetView>
  </sheetViews>
  <sheetFormatPr defaultColWidth="9.140625" defaultRowHeight="12.75"/>
  <cols>
    <col min="1" max="1" width="15.7109375" style="0" bestFit="1" customWidth="1"/>
    <col min="2" max="3" width="10.28125" style="0" bestFit="1" customWidth="1"/>
    <col min="4" max="4" width="9.7109375" style="0" bestFit="1" customWidth="1"/>
    <col min="5" max="8" width="8.57421875" style="0" customWidth="1"/>
  </cols>
  <sheetData>
    <row r="1" spans="1:8" ht="13.5">
      <c r="A1" s="112"/>
      <c r="B1" s="165" t="s">
        <v>54</v>
      </c>
      <c r="C1" s="166"/>
      <c r="D1" s="166"/>
      <c r="E1" s="166"/>
      <c r="F1" s="166"/>
      <c r="G1" s="166"/>
      <c r="H1" s="167"/>
    </row>
    <row r="2" spans="1:8" ht="13.5">
      <c r="A2" s="73"/>
      <c r="B2" s="168" t="s">
        <v>142</v>
      </c>
      <c r="C2" s="169"/>
      <c r="D2" s="169"/>
      <c r="E2" s="169"/>
      <c r="F2" s="169"/>
      <c r="G2" s="169"/>
      <c r="H2" s="170"/>
    </row>
    <row r="3" spans="1:8" ht="13.5">
      <c r="A3" s="36"/>
      <c r="B3" s="10" t="s">
        <v>28</v>
      </c>
      <c r="C3" s="10" t="s">
        <v>28</v>
      </c>
      <c r="D3" s="10" t="s">
        <v>28</v>
      </c>
      <c r="E3" s="157" t="s">
        <v>28</v>
      </c>
      <c r="F3" s="161"/>
      <c r="G3" s="161"/>
      <c r="H3" s="158"/>
    </row>
    <row r="4" spans="1:8" ht="13.5">
      <c r="A4" s="37"/>
      <c r="B4" s="11" t="s">
        <v>131</v>
      </c>
      <c r="C4" s="11" t="s">
        <v>133</v>
      </c>
      <c r="D4" s="11" t="s">
        <v>135</v>
      </c>
      <c r="E4" s="159" t="s">
        <v>137</v>
      </c>
      <c r="F4" s="171"/>
      <c r="G4" s="171"/>
      <c r="H4" s="160"/>
    </row>
    <row r="5" spans="1:8" ht="87.75" customHeight="1" thickBot="1">
      <c r="A5" s="38" t="s">
        <v>16</v>
      </c>
      <c r="B5" s="6" t="s">
        <v>132</v>
      </c>
      <c r="C5" s="6" t="s">
        <v>134</v>
      </c>
      <c r="D5" s="6" t="s">
        <v>136</v>
      </c>
      <c r="E5" s="6" t="s">
        <v>138</v>
      </c>
      <c r="F5" s="6" t="s">
        <v>139</v>
      </c>
      <c r="G5" s="6" t="s">
        <v>140</v>
      </c>
      <c r="H5" s="6" t="s">
        <v>141</v>
      </c>
    </row>
    <row r="6" spans="1:8" ht="14.25" thickBot="1">
      <c r="A6" s="18"/>
      <c r="B6" s="54"/>
      <c r="C6" s="54"/>
      <c r="D6" s="55"/>
      <c r="E6" s="54"/>
      <c r="F6" s="54"/>
      <c r="G6" s="54"/>
      <c r="H6" s="55"/>
    </row>
    <row r="7" spans="1:8" ht="13.5">
      <c r="A7" s="1" t="s">
        <v>88</v>
      </c>
      <c r="B7" s="124">
        <v>14</v>
      </c>
      <c r="C7" s="125">
        <v>13</v>
      </c>
      <c r="D7" s="125">
        <v>14</v>
      </c>
      <c r="E7" s="118">
        <v>10</v>
      </c>
      <c r="F7" s="126">
        <v>4</v>
      </c>
      <c r="G7" s="126">
        <v>0</v>
      </c>
      <c r="H7" s="125">
        <v>3</v>
      </c>
    </row>
    <row r="8" spans="1:8" ht="13.5">
      <c r="A8" s="1" t="s">
        <v>89</v>
      </c>
      <c r="B8" s="127">
        <v>5</v>
      </c>
      <c r="C8" s="128">
        <v>6</v>
      </c>
      <c r="D8" s="128">
        <v>5</v>
      </c>
      <c r="E8" s="120">
        <v>2</v>
      </c>
      <c r="F8" s="129">
        <v>1</v>
      </c>
      <c r="G8" s="129">
        <v>0</v>
      </c>
      <c r="H8" s="128">
        <v>7</v>
      </c>
    </row>
    <row r="9" spans="1:8" ht="13.5">
      <c r="A9" s="1" t="s">
        <v>90</v>
      </c>
      <c r="B9" s="127">
        <v>37</v>
      </c>
      <c r="C9" s="128">
        <v>37</v>
      </c>
      <c r="D9" s="128">
        <v>37</v>
      </c>
      <c r="E9" s="120">
        <v>4</v>
      </c>
      <c r="F9" s="129">
        <v>21</v>
      </c>
      <c r="G9" s="129">
        <v>5</v>
      </c>
      <c r="H9" s="128">
        <v>6</v>
      </c>
    </row>
    <row r="10" spans="1:8" ht="13.5">
      <c r="A10" s="1" t="s">
        <v>91</v>
      </c>
      <c r="B10" s="127">
        <v>257</v>
      </c>
      <c r="C10" s="128">
        <v>258</v>
      </c>
      <c r="D10" s="128">
        <v>259</v>
      </c>
      <c r="E10" s="120">
        <v>78</v>
      </c>
      <c r="F10" s="129">
        <v>128</v>
      </c>
      <c r="G10" s="129">
        <v>52</v>
      </c>
      <c r="H10" s="128">
        <v>20</v>
      </c>
    </row>
    <row r="11" spans="1:8" ht="13.5">
      <c r="A11" s="1" t="s">
        <v>92</v>
      </c>
      <c r="B11" s="127">
        <v>75</v>
      </c>
      <c r="C11" s="128">
        <v>73</v>
      </c>
      <c r="D11" s="128">
        <v>72</v>
      </c>
      <c r="E11" s="120">
        <v>10</v>
      </c>
      <c r="F11" s="129">
        <v>45</v>
      </c>
      <c r="G11" s="129">
        <v>14</v>
      </c>
      <c r="H11" s="128">
        <v>13</v>
      </c>
    </row>
    <row r="12" spans="1:8" ht="13.5">
      <c r="A12" s="1" t="s">
        <v>93</v>
      </c>
      <c r="B12" s="127">
        <v>70</v>
      </c>
      <c r="C12" s="128">
        <v>71</v>
      </c>
      <c r="D12" s="128">
        <v>70</v>
      </c>
      <c r="E12" s="120">
        <v>22</v>
      </c>
      <c r="F12" s="129">
        <v>35</v>
      </c>
      <c r="G12" s="129">
        <v>11</v>
      </c>
      <c r="H12" s="128">
        <v>6</v>
      </c>
    </row>
    <row r="13" spans="1:8" ht="13.5">
      <c r="A13" s="1" t="s">
        <v>94</v>
      </c>
      <c r="B13" s="127">
        <v>27</v>
      </c>
      <c r="C13" s="128">
        <v>31</v>
      </c>
      <c r="D13" s="128">
        <v>27</v>
      </c>
      <c r="E13" s="120">
        <v>13</v>
      </c>
      <c r="F13" s="129">
        <v>10</v>
      </c>
      <c r="G13" s="129">
        <v>2</v>
      </c>
      <c r="H13" s="128">
        <v>11</v>
      </c>
    </row>
    <row r="14" spans="1:8" ht="13.5">
      <c r="A14" s="1" t="s">
        <v>95</v>
      </c>
      <c r="B14" s="127">
        <v>67</v>
      </c>
      <c r="C14" s="128">
        <v>67</v>
      </c>
      <c r="D14" s="128">
        <v>64</v>
      </c>
      <c r="E14" s="120">
        <v>18</v>
      </c>
      <c r="F14" s="129">
        <v>33</v>
      </c>
      <c r="G14" s="129">
        <v>8</v>
      </c>
      <c r="H14" s="128">
        <v>13</v>
      </c>
    </row>
    <row r="15" spans="1:8" ht="13.5">
      <c r="A15" s="1" t="s">
        <v>96</v>
      </c>
      <c r="B15" s="127">
        <v>176</v>
      </c>
      <c r="C15" s="128">
        <v>177</v>
      </c>
      <c r="D15" s="128">
        <v>177</v>
      </c>
      <c r="E15" s="120">
        <v>48</v>
      </c>
      <c r="F15" s="129">
        <v>87</v>
      </c>
      <c r="G15" s="129">
        <v>33</v>
      </c>
      <c r="H15" s="128">
        <v>27</v>
      </c>
    </row>
    <row r="16" spans="1:8" ht="13.5">
      <c r="A16" s="1" t="s">
        <v>97</v>
      </c>
      <c r="B16" s="127">
        <v>165</v>
      </c>
      <c r="C16" s="128">
        <v>163</v>
      </c>
      <c r="D16" s="128">
        <v>164</v>
      </c>
      <c r="E16" s="120">
        <v>39</v>
      </c>
      <c r="F16" s="129">
        <v>98</v>
      </c>
      <c r="G16" s="129">
        <v>21</v>
      </c>
      <c r="H16" s="128">
        <v>31</v>
      </c>
    </row>
    <row r="17" spans="1:8" ht="13.5">
      <c r="A17" s="1" t="s">
        <v>98</v>
      </c>
      <c r="B17" s="127">
        <v>146</v>
      </c>
      <c r="C17" s="128">
        <v>143</v>
      </c>
      <c r="D17" s="128">
        <v>142</v>
      </c>
      <c r="E17" s="120">
        <v>41</v>
      </c>
      <c r="F17" s="129">
        <v>88</v>
      </c>
      <c r="G17" s="129">
        <v>24</v>
      </c>
      <c r="H17" s="128">
        <v>22</v>
      </c>
    </row>
    <row r="18" spans="1:8" ht="13.5">
      <c r="A18" s="1" t="s">
        <v>99</v>
      </c>
      <c r="B18" s="127">
        <v>160</v>
      </c>
      <c r="C18" s="128">
        <v>162</v>
      </c>
      <c r="D18" s="128">
        <v>161</v>
      </c>
      <c r="E18" s="120">
        <v>48</v>
      </c>
      <c r="F18" s="129">
        <v>80</v>
      </c>
      <c r="G18" s="129">
        <v>15</v>
      </c>
      <c r="H18" s="128">
        <v>41</v>
      </c>
    </row>
    <row r="19" spans="1:8" ht="13.5">
      <c r="A19" s="1" t="s">
        <v>100</v>
      </c>
      <c r="B19" s="127">
        <v>151</v>
      </c>
      <c r="C19" s="128">
        <v>149</v>
      </c>
      <c r="D19" s="128">
        <v>150</v>
      </c>
      <c r="E19" s="120">
        <v>41</v>
      </c>
      <c r="F19" s="129">
        <v>81</v>
      </c>
      <c r="G19" s="129">
        <v>16</v>
      </c>
      <c r="H19" s="128">
        <v>40</v>
      </c>
    </row>
    <row r="20" spans="1:8" ht="13.5">
      <c r="A20" s="1" t="s">
        <v>101</v>
      </c>
      <c r="B20" s="127">
        <v>199</v>
      </c>
      <c r="C20" s="128">
        <v>201</v>
      </c>
      <c r="D20" s="128">
        <v>198</v>
      </c>
      <c r="E20" s="120">
        <v>47</v>
      </c>
      <c r="F20" s="129">
        <v>98</v>
      </c>
      <c r="G20" s="129">
        <v>30</v>
      </c>
      <c r="H20" s="128">
        <v>36</v>
      </c>
    </row>
    <row r="21" spans="1:8" ht="13.5">
      <c r="A21" s="1" t="s">
        <v>102</v>
      </c>
      <c r="B21" s="127">
        <v>265</v>
      </c>
      <c r="C21" s="128">
        <v>262</v>
      </c>
      <c r="D21" s="128">
        <v>266</v>
      </c>
      <c r="E21" s="120">
        <v>70</v>
      </c>
      <c r="F21" s="129">
        <v>144</v>
      </c>
      <c r="G21" s="129">
        <v>43</v>
      </c>
      <c r="H21" s="128">
        <v>36</v>
      </c>
    </row>
    <row r="22" spans="1:8" ht="13.5">
      <c r="A22" s="1" t="s">
        <v>103</v>
      </c>
      <c r="B22" s="127">
        <v>181</v>
      </c>
      <c r="C22" s="128">
        <v>183</v>
      </c>
      <c r="D22" s="128">
        <v>180</v>
      </c>
      <c r="E22" s="120">
        <v>46</v>
      </c>
      <c r="F22" s="129">
        <v>89</v>
      </c>
      <c r="G22" s="129">
        <v>27</v>
      </c>
      <c r="H22" s="128">
        <v>34</v>
      </c>
    </row>
    <row r="23" spans="1:8" ht="13.5">
      <c r="A23" s="1" t="s">
        <v>104</v>
      </c>
      <c r="B23" s="130">
        <v>33</v>
      </c>
      <c r="C23" s="131">
        <v>33</v>
      </c>
      <c r="D23" s="131">
        <v>33</v>
      </c>
      <c r="E23" s="132">
        <v>8</v>
      </c>
      <c r="F23" s="133">
        <v>16</v>
      </c>
      <c r="G23" s="133">
        <v>8</v>
      </c>
      <c r="H23" s="131">
        <v>9</v>
      </c>
    </row>
    <row r="24" spans="1:8" ht="13.5">
      <c r="A24" s="113" t="s">
        <v>105</v>
      </c>
      <c r="B24" s="134">
        <v>24</v>
      </c>
      <c r="C24" s="135">
        <v>24</v>
      </c>
      <c r="D24" s="135">
        <v>22</v>
      </c>
      <c r="E24" s="136">
        <v>4</v>
      </c>
      <c r="F24" s="137">
        <v>15</v>
      </c>
      <c r="G24" s="137">
        <v>2</v>
      </c>
      <c r="H24" s="135">
        <v>2</v>
      </c>
    </row>
    <row r="25" spans="1:8" ht="13.5">
      <c r="A25" s="9" t="s">
        <v>0</v>
      </c>
      <c r="B25" s="25">
        <f aca="true" t="shared" si="0" ref="B25:H25">SUM(B7:B24)</f>
        <v>2052</v>
      </c>
      <c r="C25" s="25">
        <f t="shared" si="0"/>
        <v>2053</v>
      </c>
      <c r="D25" s="25">
        <f t="shared" si="0"/>
        <v>2041</v>
      </c>
      <c r="E25" s="25">
        <f t="shared" si="0"/>
        <v>549</v>
      </c>
      <c r="F25" s="25">
        <f t="shared" si="0"/>
        <v>1073</v>
      </c>
      <c r="G25" s="25">
        <f t="shared" si="0"/>
        <v>311</v>
      </c>
      <c r="H25" s="25">
        <f t="shared" si="0"/>
        <v>357</v>
      </c>
    </row>
  </sheetData>
  <sheetProtection/>
  <mergeCells count="4">
    <mergeCell ref="E3:H3"/>
    <mergeCell ref="E4:H4"/>
    <mergeCell ref="B1:H1"/>
    <mergeCell ref="B2:H2"/>
  </mergeCells>
  <printOptions horizontalCentered="1"/>
  <pageMargins left="0.7" right="0.7" top="0.75" bottom="0.75" header="0.3" footer="0.3"/>
  <pageSetup horizontalDpi="600" verticalDpi="600" orientation="landscape" r:id="rId1"/>
  <headerFooter>
    <oddHeader>&amp;C&amp;"Helv,Bold"ELMORE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2014-05-21T21:03:26Z</cp:lastPrinted>
  <dcterms:created xsi:type="dcterms:W3CDTF">1998-04-10T16:02:13Z</dcterms:created>
  <dcterms:modified xsi:type="dcterms:W3CDTF">2014-05-22T22:31:20Z</dcterms:modified>
  <cp:category/>
  <cp:version/>
  <cp:contentType/>
  <cp:contentStatus/>
</cp:coreProperties>
</file>